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48.xml" ContentType="application/vnd.openxmlformats-officedocument.spreadsheetml.worksheet+xml"/>
  <Override PartName="/xl/worksheets/sheet47.xml" ContentType="application/vnd.openxmlformats-officedocument.spreadsheetml.worksheet+xml"/>
  <Override PartName="/xl/worksheets/sheet46.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65.xml" ContentType="application/vnd.openxmlformats-officedocument.spreadsheetml.worksheet+xml"/>
  <Override PartName="/xl/worksheets/sheet64.xml" ContentType="application/vnd.openxmlformats-officedocument.spreadsheetml.worksheet+xml"/>
  <Override PartName="/xl/worksheets/sheet63.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360" windowWidth="19320" windowHeight="9720" tabRatio="905" firstSheet="34" activeTab="35"/>
  </bookViews>
  <sheets>
    <sheet name="portada" sheetId="70" r:id="rId1"/>
    <sheet name="ENTIDADES" sheetId="1" r:id="rId2"/>
    <sheet name="Historico" sheetId="2" r:id="rId3"/>
    <sheet name="Historico (sin diferencial)" sheetId="3" r:id="rId4"/>
    <sheet name="TOTAL" sheetId="4" r:id="rId5"/>
    <sheet name="portada 1" sheetId="58" r:id="rId6"/>
    <sheet name="SERV PUBLICOS GENERALES" sheetId="5" r:id="rId7"/>
    <sheet name="ASUNTOS EJECUTIVOS" sheetId="6" r:id="rId8"/>
    <sheet name="SERVICIOS GENERALES" sheetId="7" r:id="rId9"/>
    <sheet name="INVESTIGACION Y DESARROLLO" sheetId="8" r:id="rId10"/>
    <sheet name="SERVICIOS ELECTORALES" sheetId="9" r:id="rId11"/>
    <sheet name="TRANSACCIONES DEUDA" sheetId="10" r:id="rId12"/>
    <sheet name="ASUNTOS LEGISLATIVOS" sheetId="11" r:id="rId13"/>
    <sheet name="portada 2" sheetId="59" r:id="rId14"/>
    <sheet name="DEFENSA" sheetId="12" r:id="rId15"/>
    <sheet name="PROTEC INCENDIOS" sheetId="13" r:id="rId16"/>
    <sheet name="portada 3" sheetId="60" r:id="rId17"/>
    <sheet name="ORDEN PUBLICO Y SEG" sheetId="14" r:id="rId18"/>
    <sheet name="SERV POLICIA" sheetId="15" r:id="rId19"/>
    <sheet name="JUSTICIA" sheetId="16" r:id="rId20"/>
    <sheet name="CENTROS RECLUSION" sheetId="17" r:id="rId21"/>
    <sheet name="ORDEN PUB NO ESPECIF" sheetId="18" r:id="rId22"/>
    <sheet name="portada 4" sheetId="61" r:id="rId23"/>
    <sheet name="SERVICIOS ECONOMICOS" sheetId="19" r:id="rId24"/>
    <sheet name="Asuntos económicos, comerciales" sheetId="20" r:id="rId25"/>
    <sheet name="Agricultura, Ganaderia y Silv" sheetId="21" r:id="rId26"/>
    <sheet name="Combustibles y Energia" sheetId="22" r:id="rId27"/>
    <sheet name="Comunicaciones" sheetId="25" r:id="rId28"/>
    <sheet name="Mineria, manufacturas y constru" sheetId="23" r:id="rId29"/>
    <sheet name="Transporte" sheetId="24" r:id="rId30"/>
    <sheet name="Turismo" sheetId="26" r:id="rId31"/>
    <sheet name="ASUNTOS ECONOMICOS NO ESPEC" sheetId="27" r:id="rId32"/>
    <sheet name="portada 5" sheetId="62" r:id="rId33"/>
    <sheet name="PROTEC MEDIO AMBIENTE" sheetId="28" r:id="rId34"/>
    <sheet name="PROT DIVERSIDAD BIOL" sheetId="29" r:id="rId35"/>
    <sheet name="PROTEC MEDIO AM NO ESPECIFICADO" sheetId="30" r:id="rId36"/>
    <sheet name="portada 6" sheetId="66" r:id="rId37"/>
    <sheet name="VIVIENDA Y OTROS SERV" sheetId="31" r:id="rId38"/>
    <sheet name="URBANIZACION" sheetId="32" r:id="rId39"/>
    <sheet name="DES COMUNITARIO" sheetId="33" r:id="rId40"/>
    <sheet name="ABAST AGUA" sheetId="34" r:id="rId41"/>
    <sheet name="VIVI NO ESPECIF" sheetId="35" r:id="rId42"/>
    <sheet name="portada 7" sheetId="68" r:id="rId43"/>
    <sheet name="SALUD" sheetId="36" r:id="rId44"/>
    <sheet name="Servicios Hospitalarios" sheetId="37" r:id="rId45"/>
    <sheet name="Servicios de Salud Pública" sheetId="38" r:id="rId46"/>
    <sheet name="Investigación y desarrollo rela" sheetId="39" r:id="rId47"/>
    <sheet name="Servicios de salud no especific" sheetId="40" r:id="rId48"/>
    <sheet name="portada 8" sheetId="67" r:id="rId49"/>
    <sheet name="SERVICIOS RECREATIVOS" sheetId="41" r:id="rId50"/>
    <sheet name="Servicios Recreativos y Depor" sheetId="42" r:id="rId51"/>
    <sheet name="Servicios Culturales" sheetId="43" r:id="rId52"/>
    <sheet name="Servicios Editoriales" sheetId="44" r:id="rId53"/>
    <sheet name="Serv Recr no especificados" sheetId="45" r:id="rId54"/>
    <sheet name="portada 9" sheetId="63" r:id="rId55"/>
    <sheet name="EDUCACION" sheetId="46" r:id="rId56"/>
    <sheet name="Enseñanza Secundaria" sheetId="47" r:id="rId57"/>
    <sheet name="Enseñanza postsecundaria " sheetId="48" r:id="rId58"/>
    <sheet name="Enseñanza terciaria o universit" sheetId="49" r:id="rId59"/>
    <sheet name="Enseñanza no atribuible a ningú" sheetId="50" r:id="rId60"/>
    <sheet name="Enseñanza no especificada" sheetId="51" r:id="rId61"/>
    <sheet name="portada 10" sheetId="64" r:id="rId62"/>
    <sheet name="PROTECCION SOCIAL" sheetId="52" r:id="rId63"/>
    <sheet name="PENSIONES" sheetId="53" r:id="rId64"/>
    <sheet name="AYUDA FAMILIAS" sheetId="54" r:id="rId65"/>
    <sheet name="EXC SOC NO ESPEC" sheetId="55" r:id="rId66"/>
    <sheet name="PROTE NO ESPECIFICADA" sheetId="69" r:id="rId67"/>
  </sheets>
  <externalReferences>
    <externalReference r:id="rId68"/>
  </externalReferences>
  <definedNames>
    <definedName name="Agrupamiento" localSheetId="40">'ABAST AGUA'!$A$6</definedName>
    <definedName name="Agrupamiento" localSheetId="25">'Agricultura, Ganaderia y Silv'!$B$6</definedName>
    <definedName name="Agrupamiento" localSheetId="31">'ASUNTOS ECONOMICOS NO ESPEC'!$A$6</definedName>
    <definedName name="Agrupamiento" localSheetId="24">'Asuntos económicos, comerciales'!$B$6</definedName>
    <definedName name="Agrupamiento" localSheetId="7">'ASUNTOS EJECUTIVOS'!$A$6</definedName>
    <definedName name="Agrupamiento" localSheetId="12">'ASUNTOS LEGISLATIVOS'!$A$6</definedName>
    <definedName name="Agrupamiento" localSheetId="64">'AYUDA FAMILIAS'!$A$6</definedName>
    <definedName name="Agrupamiento" localSheetId="20">'CENTROS RECLUSION'!$A$6</definedName>
    <definedName name="Agrupamiento" localSheetId="26">'Combustibles y Energia'!$A$6</definedName>
    <definedName name="Agrupamiento" localSheetId="27">Comunicaciones!$A$6</definedName>
    <definedName name="Agrupamiento" localSheetId="39">'DES COMUNITARIO'!$A$6</definedName>
    <definedName name="Agrupamiento" localSheetId="59">'Enseñanza no atribuible a ningú'!$A$6</definedName>
    <definedName name="Agrupamiento" localSheetId="60">'Enseñanza no especificada'!$A$6</definedName>
    <definedName name="Agrupamiento" localSheetId="57">'Enseñanza postsecundaria '!$A$6</definedName>
    <definedName name="Agrupamiento" localSheetId="56">'Enseñanza Secundaria'!$A$6</definedName>
    <definedName name="Agrupamiento" localSheetId="58">'Enseñanza terciaria o universit'!$A$6</definedName>
    <definedName name="Agrupamiento" localSheetId="65">'EXC SOC NO ESPEC'!$A$6</definedName>
    <definedName name="Agrupamiento" localSheetId="9">'INVESTIGACION Y DESARROLLO'!$A$6</definedName>
    <definedName name="Agrupamiento" localSheetId="46">'Investigación y desarrollo rela'!$A$6</definedName>
    <definedName name="Agrupamiento" localSheetId="19">JUSTICIA!$A$6</definedName>
    <definedName name="Agrupamiento" localSheetId="28">'Mineria, manufacturas y constru'!$A$6</definedName>
    <definedName name="Agrupamiento" localSheetId="21">'ORDEN PUB NO ESPECIF'!$A$6</definedName>
    <definedName name="Agrupamiento" localSheetId="63">PENSIONES!$A$6</definedName>
    <definedName name="Agrupamiento" localSheetId="5">TOTAL!#REF!</definedName>
    <definedName name="Agrupamiento" localSheetId="61">TOTAL!#REF!</definedName>
    <definedName name="Agrupamiento" localSheetId="13">TOTAL!#REF!</definedName>
    <definedName name="Agrupamiento" localSheetId="16">TOTAL!#REF!</definedName>
    <definedName name="Agrupamiento" localSheetId="22">TOTAL!#REF!</definedName>
    <definedName name="Agrupamiento" localSheetId="36">TOTAL!#REF!</definedName>
    <definedName name="Agrupamiento" localSheetId="34">'PROT DIVERSIDAD BIOL'!$A$6</definedName>
    <definedName name="Agrupamiento" localSheetId="66">'PROTE NO ESPECIFICADA'!$A$6</definedName>
    <definedName name="Agrupamiento" localSheetId="15">'PROTEC INCENDIOS'!$A$6</definedName>
    <definedName name="Agrupamiento" localSheetId="35">'PROTEC MEDIO AM NO ESPECIFICADO'!$A$6</definedName>
    <definedName name="Agrupamiento" localSheetId="18">'SERV POLICIA'!$A$6</definedName>
    <definedName name="Agrupamiento" localSheetId="53">'Serv Recr no especificados'!$A$6</definedName>
    <definedName name="Agrupamiento" localSheetId="51">'Servicios Culturales'!$B$6</definedName>
    <definedName name="Agrupamiento" localSheetId="47">'Servicios de salud no especific'!$A$6</definedName>
    <definedName name="Agrupamiento" localSheetId="45">'Servicios de Salud Pública'!$A$6</definedName>
    <definedName name="Agrupamiento" localSheetId="52">'Servicios Editoriales'!$A$6</definedName>
    <definedName name="Agrupamiento" localSheetId="10">'SERVICIOS ELECTORALES'!$A$6</definedName>
    <definedName name="Agrupamiento" localSheetId="8">'SERVICIOS GENERALES'!$A$6</definedName>
    <definedName name="Agrupamiento" localSheetId="44">'Servicios Hospitalarios'!$A$6</definedName>
    <definedName name="Agrupamiento" localSheetId="50">'Servicios Recreativos y Depor'!$A$6</definedName>
    <definedName name="Agrupamiento" localSheetId="11">'TRANSACCIONES DEUDA'!$A$6</definedName>
    <definedName name="Agrupamiento" localSheetId="29">Transporte!$A$6</definedName>
    <definedName name="Agrupamiento" localSheetId="30">Turismo!$A$6</definedName>
    <definedName name="Agrupamiento" localSheetId="38">URBANIZACION!$A$6</definedName>
    <definedName name="Agrupamiento" localSheetId="41">'VIVI NO ESPECIF'!$A$6</definedName>
    <definedName name="Anno" localSheetId="40">'ABAST AGUA'!$A$7</definedName>
    <definedName name="Anno" localSheetId="25">'Agricultura, Ganaderia y Silv'!$B$7</definedName>
    <definedName name="Anno" localSheetId="31">'ASUNTOS ECONOMICOS NO ESPEC'!$A$7</definedName>
    <definedName name="Anno" localSheetId="24">'Asuntos económicos, comerciales'!$B$7</definedName>
    <definedName name="Anno" localSheetId="7">'ASUNTOS EJECUTIVOS'!$A$7</definedName>
    <definedName name="Anno" localSheetId="12">'ASUNTOS LEGISLATIVOS'!$A$7</definedName>
    <definedName name="Anno" localSheetId="64">'AYUDA FAMILIAS'!$A$7</definedName>
    <definedName name="Anno" localSheetId="20">'CENTROS RECLUSION'!$A$7</definedName>
    <definedName name="Anno" localSheetId="26">'Combustibles y Energia'!$A$7</definedName>
    <definedName name="Anno" localSheetId="27">Comunicaciones!$A$7</definedName>
    <definedName name="Anno" localSheetId="39">'DES COMUNITARIO'!$A$7</definedName>
    <definedName name="Anno" localSheetId="59">'Enseñanza no atribuible a ningú'!$A$7</definedName>
    <definedName name="Anno" localSheetId="60">'Enseñanza no especificada'!$A$7</definedName>
    <definedName name="Anno" localSheetId="57">'Enseñanza postsecundaria '!$A$7</definedName>
    <definedName name="Anno" localSheetId="56">'Enseñanza Secundaria'!$A$7</definedName>
    <definedName name="Anno" localSheetId="58">'Enseñanza terciaria o universit'!$A$7</definedName>
    <definedName name="Anno" localSheetId="65">'EXC SOC NO ESPEC'!$A$7</definedName>
    <definedName name="Anno" localSheetId="9">'INVESTIGACION Y DESARROLLO'!$A$7</definedName>
    <definedName name="Anno" localSheetId="46">'Investigación y desarrollo rela'!$A$7</definedName>
    <definedName name="Anno" localSheetId="19">JUSTICIA!$A$7</definedName>
    <definedName name="Anno" localSheetId="28">'Mineria, manufacturas y constru'!$A$7</definedName>
    <definedName name="Anno" localSheetId="21">'ORDEN PUB NO ESPECIF'!$A$7</definedName>
    <definedName name="Anno" localSheetId="63">PENSIONES!$A$7</definedName>
    <definedName name="Anno" localSheetId="5">TOTAL!#REF!</definedName>
    <definedName name="Anno" localSheetId="61">TOTAL!#REF!</definedName>
    <definedName name="Anno" localSheetId="13">TOTAL!#REF!</definedName>
    <definedName name="Anno" localSheetId="16">TOTAL!#REF!</definedName>
    <definedName name="Anno" localSheetId="22">TOTAL!#REF!</definedName>
    <definedName name="Anno" localSheetId="36">TOTAL!#REF!</definedName>
    <definedName name="Anno" localSheetId="34">'PROT DIVERSIDAD BIOL'!$A$7</definedName>
    <definedName name="Anno" localSheetId="66">'PROTE NO ESPECIFICADA'!$A$7</definedName>
    <definedName name="Anno" localSheetId="15">'PROTEC INCENDIOS'!$A$7</definedName>
    <definedName name="Anno" localSheetId="35">'PROTEC MEDIO AM NO ESPECIFICADO'!$A$7</definedName>
    <definedName name="Anno" localSheetId="18">'SERV POLICIA'!$A$7</definedName>
    <definedName name="Anno" localSheetId="53">'Serv Recr no especificados'!$A$7</definedName>
    <definedName name="Anno" localSheetId="51">'Servicios Culturales'!$B$7</definedName>
    <definedName name="Anno" localSheetId="47">'Servicios de salud no especific'!$A$7</definedName>
    <definedName name="Anno" localSheetId="45">'Servicios de Salud Pública'!$A$7</definedName>
    <definedName name="Anno" localSheetId="52">'Servicios Editoriales'!$A$7</definedName>
    <definedName name="Anno" localSheetId="10">'SERVICIOS ELECTORALES'!$A$7</definedName>
    <definedName name="Anno" localSheetId="8">'SERVICIOS GENERALES'!$A$7</definedName>
    <definedName name="Anno" localSheetId="44">'Servicios Hospitalarios'!$A$7</definedName>
    <definedName name="Anno" localSheetId="50">'Servicios Recreativos y Depor'!$A$7</definedName>
    <definedName name="Anno" localSheetId="11">'TRANSACCIONES DEUDA'!$A$7</definedName>
    <definedName name="Anno" localSheetId="29">Transporte!$A$7</definedName>
    <definedName name="Anno" localSheetId="30">Turismo!$A$7</definedName>
    <definedName name="Anno" localSheetId="38">URBANIZACION!$A$7</definedName>
    <definedName name="Anno" localSheetId="41">'VIVI NO ESPECIF'!$A$7</definedName>
    <definedName name="_xlnm.Print_Area" localSheetId="0">portada!$A$1:$H$61</definedName>
    <definedName name="_xlnm.Print_Area" localSheetId="66">'PROTE NO ESPECIFICADA'!$A$1:$D$55</definedName>
    <definedName name="DETALLE" localSheetId="40">'ABAST AGUA'!$A$10</definedName>
    <definedName name="DETALLE" localSheetId="25">'Agricultura, Ganaderia y Silv'!$A$10</definedName>
    <definedName name="DETALLE" localSheetId="31">'ASUNTOS ECONOMICOS NO ESPEC'!$A$10</definedName>
    <definedName name="DETALLE" localSheetId="24">'Asuntos económicos, comerciales'!$A$10</definedName>
    <definedName name="DETALLE" localSheetId="7">'ASUNTOS EJECUTIVOS'!$A$10</definedName>
    <definedName name="DETALLE" localSheetId="12">'ASUNTOS LEGISLATIVOS'!$A$10</definedName>
    <definedName name="DETALLE" localSheetId="64">'AYUDA FAMILIAS'!$A$10</definedName>
    <definedName name="DETALLE" localSheetId="20">'CENTROS RECLUSION'!$A$10</definedName>
    <definedName name="DETALLE" localSheetId="26">'Combustibles y Energia'!$A$10</definedName>
    <definedName name="DETALLE" localSheetId="27">Comunicaciones!$A$10</definedName>
    <definedName name="DETALLE" localSheetId="39">'DES COMUNITARIO'!$A$10</definedName>
    <definedName name="DETALLE" localSheetId="59">'Enseñanza no atribuible a ningú'!$A$10</definedName>
    <definedName name="DETALLE" localSheetId="60">'Enseñanza no especificada'!$A$10</definedName>
    <definedName name="DETALLE" localSheetId="57">'Enseñanza postsecundaria '!$A$10</definedName>
    <definedName name="DETALLE" localSheetId="56">'Enseñanza Secundaria'!$A$10</definedName>
    <definedName name="DETALLE" localSheetId="58">'Enseñanza terciaria o universit'!$A$10</definedName>
    <definedName name="DETALLE" localSheetId="65">'EXC SOC NO ESPEC'!$A$10</definedName>
    <definedName name="DETALLE" localSheetId="9">'INVESTIGACION Y DESARROLLO'!$A$10</definedName>
    <definedName name="DETALLE" localSheetId="46">'Investigación y desarrollo rela'!$A$10</definedName>
    <definedName name="DETALLE" localSheetId="19">JUSTICIA!$A$10</definedName>
    <definedName name="DETALLE" localSheetId="28">'Mineria, manufacturas y constru'!$A$10</definedName>
    <definedName name="DETALLE" localSheetId="21">'ORDEN PUB NO ESPECIF'!$A$10</definedName>
    <definedName name="DETALLE" localSheetId="63">PENSIONES!$A$10</definedName>
    <definedName name="DETALLE" localSheetId="5">TOTAL!#REF!</definedName>
    <definedName name="DETALLE" localSheetId="61">TOTAL!#REF!</definedName>
    <definedName name="DETALLE" localSheetId="13">TOTAL!#REF!</definedName>
    <definedName name="DETALLE" localSheetId="16">TOTAL!#REF!</definedName>
    <definedName name="DETALLE" localSheetId="22">TOTAL!#REF!</definedName>
    <definedName name="DETALLE" localSheetId="36">TOTAL!#REF!</definedName>
    <definedName name="DETALLE" localSheetId="34">'PROT DIVERSIDAD BIOL'!$A$10</definedName>
    <definedName name="DETALLE" localSheetId="66">'PROTE NO ESPECIFICADA'!$A$10</definedName>
    <definedName name="DETALLE" localSheetId="15">'PROTEC INCENDIOS'!$A$10</definedName>
    <definedName name="DETALLE" localSheetId="35">'PROTEC MEDIO AM NO ESPECIFICADO'!$A$10</definedName>
    <definedName name="DETALLE" localSheetId="18">'SERV POLICIA'!$A$10</definedName>
    <definedName name="DETALLE" localSheetId="53">'Serv Recr no especificados'!$A$10</definedName>
    <definedName name="DETALLE" localSheetId="51">'Servicios Culturales'!$A$10</definedName>
    <definedName name="DETALLE" localSheetId="47">'Servicios de salud no especific'!$A$10</definedName>
    <definedName name="DETALLE" localSheetId="45">'Servicios de Salud Pública'!$A$10</definedName>
    <definedName name="DETALLE" localSheetId="52">'Servicios Editoriales'!$A$10</definedName>
    <definedName name="DETALLE" localSheetId="10">'SERVICIOS ELECTORALES'!$A$10</definedName>
    <definedName name="DETALLE" localSheetId="8">'SERVICIOS GENERALES'!$A$10</definedName>
    <definedName name="DETALLE" localSheetId="44">'Servicios Hospitalarios'!$A$10</definedName>
    <definedName name="DETALLE" localSheetId="50">'Servicios Recreativos y Depor'!$A$10</definedName>
    <definedName name="DETALLE" localSheetId="11">'TRANSACCIONES DEUDA'!$A$10</definedName>
    <definedName name="DETALLE" localSheetId="29">Transporte!$A$10</definedName>
    <definedName name="DETALLE" localSheetId="30">Turismo!$A$10</definedName>
    <definedName name="DETALLE" localSheetId="38">URBANIZACION!$A$10</definedName>
    <definedName name="DETALLE" localSheetId="41">'VIVI NO ESPECIF'!$A$10</definedName>
    <definedName name="Detalle0" localSheetId="40">'ABAST AGUA'!$A$11</definedName>
    <definedName name="Detalle0" localSheetId="25">'Agricultura, Ganaderia y Silv'!$A$11</definedName>
    <definedName name="Detalle0" localSheetId="31">'ASUNTOS ECONOMICOS NO ESPEC'!$A$11</definedName>
    <definedName name="Detalle0" localSheetId="24">'Asuntos económicos, comerciales'!$A$11</definedName>
    <definedName name="Detalle0" localSheetId="7">'ASUNTOS EJECUTIVOS'!$A$11</definedName>
    <definedName name="Detalle0" localSheetId="12">'ASUNTOS LEGISLATIVOS'!$A$11</definedName>
    <definedName name="Detalle0" localSheetId="64">'AYUDA FAMILIAS'!$A$11</definedName>
    <definedName name="Detalle0" localSheetId="20">'CENTROS RECLUSION'!$A$11</definedName>
    <definedName name="Detalle0" localSheetId="26">'Combustibles y Energia'!$A$11</definedName>
    <definedName name="Detalle0" localSheetId="27">Comunicaciones!$A$11</definedName>
    <definedName name="Detalle0" localSheetId="39">'DES COMUNITARIO'!$A$11</definedName>
    <definedName name="Detalle0" localSheetId="59">'Enseñanza no atribuible a ningú'!$A$11</definedName>
    <definedName name="Detalle0" localSheetId="60">'Enseñanza no especificada'!$A$11</definedName>
    <definedName name="Detalle0" localSheetId="57">'Enseñanza postsecundaria '!$A$11</definedName>
    <definedName name="Detalle0" localSheetId="56">'Enseñanza Secundaria'!$A$11</definedName>
    <definedName name="Detalle0" localSheetId="58">'Enseñanza terciaria o universit'!$A$11</definedName>
    <definedName name="Detalle0" localSheetId="65">'EXC SOC NO ESPEC'!$A$11</definedName>
    <definedName name="Detalle0" localSheetId="9">'INVESTIGACION Y DESARROLLO'!$A$11</definedName>
    <definedName name="Detalle0" localSheetId="46">'Investigación y desarrollo rela'!$A$11</definedName>
    <definedName name="Detalle0" localSheetId="19">JUSTICIA!$A$11</definedName>
    <definedName name="Detalle0" localSheetId="28">'Mineria, manufacturas y constru'!$A$11</definedName>
    <definedName name="Detalle0" localSheetId="21">'ORDEN PUB NO ESPECIF'!$A$11</definedName>
    <definedName name="Detalle0" localSheetId="63">PENSIONES!$A$11</definedName>
    <definedName name="Detalle0" localSheetId="5">TOTAL!#REF!</definedName>
    <definedName name="Detalle0" localSheetId="61">TOTAL!#REF!</definedName>
    <definedName name="Detalle0" localSheetId="13">TOTAL!#REF!</definedName>
    <definedName name="Detalle0" localSheetId="16">TOTAL!#REF!</definedName>
    <definedName name="Detalle0" localSheetId="22">TOTAL!#REF!</definedName>
    <definedName name="Detalle0" localSheetId="36">TOTAL!#REF!</definedName>
    <definedName name="Detalle0" localSheetId="34">'PROT DIVERSIDAD BIOL'!$A$11</definedName>
    <definedName name="Detalle0" localSheetId="66">'PROTE NO ESPECIFICADA'!$A$11</definedName>
    <definedName name="Detalle0" localSheetId="15">'PROTEC INCENDIOS'!$A$11</definedName>
    <definedName name="Detalle0" localSheetId="35">'PROTEC MEDIO AM NO ESPECIFICADO'!$A$11</definedName>
    <definedName name="Detalle0" localSheetId="18">'SERV POLICIA'!$A$11</definedName>
    <definedName name="Detalle0" localSheetId="53">'Serv Recr no especificados'!$A$11</definedName>
    <definedName name="Detalle0" localSheetId="51">'Servicios Culturales'!$A$11</definedName>
    <definedName name="Detalle0" localSheetId="47">'Servicios de salud no especific'!$A$11</definedName>
    <definedName name="Detalle0" localSheetId="45">'Servicios de Salud Pública'!$A$11</definedName>
    <definedName name="Detalle0" localSheetId="52">'Servicios Editoriales'!$A$11</definedName>
    <definedName name="Detalle0" localSheetId="10">'SERVICIOS ELECTORALES'!$A$11</definedName>
    <definedName name="Detalle0" localSheetId="8">'SERVICIOS GENERALES'!$A$11</definedName>
    <definedName name="Detalle0" localSheetId="44">'Servicios Hospitalarios'!$A$11</definedName>
    <definedName name="Detalle0" localSheetId="50">'Servicios Recreativos y Depor'!$A$11</definedName>
    <definedName name="Detalle0" localSheetId="11">'TRANSACCIONES DEUDA'!$A$11</definedName>
    <definedName name="Detalle0" localSheetId="29">Transporte!$A$11</definedName>
    <definedName name="Detalle0" localSheetId="30">Turismo!$A$11</definedName>
    <definedName name="Detalle0" localSheetId="38">URBANIZACION!$A$11</definedName>
    <definedName name="Detalle0" localSheetId="41">'VIVI NO ESPECIF'!$A$11</definedName>
    <definedName name="Detalle1" localSheetId="40">'ABAST AGUA'!#REF!</definedName>
    <definedName name="Detalle1" localSheetId="25">'Agricultura, Ganaderia y Silv'!#REF!</definedName>
    <definedName name="Detalle1" localSheetId="31">'ASUNTOS ECONOMICOS NO ESPEC'!#REF!</definedName>
    <definedName name="Detalle1" localSheetId="24">'Asuntos económicos, comerciales'!#REF!</definedName>
    <definedName name="Detalle1" localSheetId="7">'ASUNTOS EJECUTIVOS'!#REF!</definedName>
    <definedName name="Detalle1" localSheetId="12">'ASUNTOS LEGISLATIVOS'!#REF!</definedName>
    <definedName name="Detalle1" localSheetId="64">'AYUDA FAMILIAS'!#REF!</definedName>
    <definedName name="Detalle1" localSheetId="20">'CENTROS RECLUSION'!#REF!</definedName>
    <definedName name="Detalle1" localSheetId="26">'Combustibles y Energia'!#REF!</definedName>
    <definedName name="Detalle1" localSheetId="27">Comunicaciones!#REF!</definedName>
    <definedName name="Detalle1" localSheetId="39">'DES COMUNITARIO'!#REF!</definedName>
    <definedName name="Detalle1" localSheetId="59">'Enseñanza no atribuible a ningú'!#REF!</definedName>
    <definedName name="Detalle1" localSheetId="60">'Enseñanza no especificada'!#REF!</definedName>
    <definedName name="Detalle1" localSheetId="57">'Enseñanza postsecundaria '!#REF!</definedName>
    <definedName name="Detalle1" localSheetId="56">'Enseñanza Secundaria'!#REF!</definedName>
    <definedName name="Detalle1" localSheetId="58">'Enseñanza terciaria o universit'!#REF!</definedName>
    <definedName name="Detalle1" localSheetId="65">'EXC SOC NO ESPEC'!#REF!</definedName>
    <definedName name="Detalle1" localSheetId="9">'INVESTIGACION Y DESARROLLO'!#REF!</definedName>
    <definedName name="Detalle1" localSheetId="46">'Investigación y desarrollo rela'!#REF!</definedName>
    <definedName name="Detalle1" localSheetId="19">JUSTICIA!#REF!</definedName>
    <definedName name="Detalle1" localSheetId="28">'Mineria, manufacturas y constru'!#REF!</definedName>
    <definedName name="Detalle1" localSheetId="21">'ORDEN PUB NO ESPECIF'!#REF!</definedName>
    <definedName name="Detalle1" localSheetId="63">PENSIONES!#REF!</definedName>
    <definedName name="Detalle1" localSheetId="5">TOTAL!#REF!</definedName>
    <definedName name="Detalle1" localSheetId="61">TOTAL!#REF!</definedName>
    <definedName name="Detalle1" localSheetId="13">TOTAL!#REF!</definedName>
    <definedName name="Detalle1" localSheetId="16">TOTAL!#REF!</definedName>
    <definedName name="Detalle1" localSheetId="22">TOTAL!#REF!</definedName>
    <definedName name="Detalle1" localSheetId="36">TOTAL!#REF!</definedName>
    <definedName name="Detalle1" localSheetId="34">'PROT DIVERSIDAD BIOL'!#REF!</definedName>
    <definedName name="Detalle1" localSheetId="66">'PROTE NO ESPECIFICADA'!#REF!</definedName>
    <definedName name="Detalle1" localSheetId="15">'PROTEC INCENDIOS'!#REF!</definedName>
    <definedName name="Detalle1" localSheetId="35">'PROTEC MEDIO AM NO ESPECIFICADO'!#REF!</definedName>
    <definedName name="Detalle1" localSheetId="18">'SERV POLICIA'!#REF!</definedName>
    <definedName name="Detalle1" localSheetId="53">'Serv Recr no especificados'!#REF!</definedName>
    <definedName name="Detalle1" localSheetId="51">'Servicios Culturales'!#REF!</definedName>
    <definedName name="Detalle1" localSheetId="47">'Servicios de salud no especific'!#REF!</definedName>
    <definedName name="Detalle1" localSheetId="45">'Servicios de Salud Pública'!#REF!</definedName>
    <definedName name="Detalle1" localSheetId="52">'Servicios Editoriales'!#REF!</definedName>
    <definedName name="Detalle1" localSheetId="10">'SERVICIOS ELECTORALES'!#REF!</definedName>
    <definedName name="Detalle1" localSheetId="8">'SERVICIOS GENERALES'!#REF!</definedName>
    <definedName name="Detalle1" localSheetId="44">'Servicios Hospitalarios'!#REF!</definedName>
    <definedName name="Detalle1" localSheetId="50">'Servicios Recreativos y Depor'!#REF!</definedName>
    <definedName name="Detalle1" localSheetId="11">'TRANSACCIONES DEUDA'!#REF!</definedName>
    <definedName name="Detalle1" localSheetId="29">Transporte!#REF!</definedName>
    <definedName name="Detalle1" localSheetId="30">Turismo!#REF!</definedName>
    <definedName name="Detalle1" localSheetId="38">URBANIZACION!#REF!</definedName>
    <definedName name="Detalle1" localSheetId="41">'VIVI NO ESPECIF'!#REF!</definedName>
    <definedName name="Detalle2" localSheetId="40">'ABAST AGUA'!#REF!</definedName>
    <definedName name="Detalle2" localSheetId="25">'Agricultura, Ganaderia y Silv'!#REF!</definedName>
    <definedName name="Detalle2" localSheetId="31">'ASUNTOS ECONOMICOS NO ESPEC'!#REF!</definedName>
    <definedName name="Detalle2" localSheetId="24">'Asuntos económicos, comerciales'!#REF!</definedName>
    <definedName name="Detalle2" localSheetId="7">'ASUNTOS EJECUTIVOS'!#REF!</definedName>
    <definedName name="Detalle2" localSheetId="12">'ASUNTOS LEGISLATIVOS'!#REF!</definedName>
    <definedName name="Detalle2" localSheetId="64">'AYUDA FAMILIAS'!#REF!</definedName>
    <definedName name="Detalle2" localSheetId="20">'CENTROS RECLUSION'!#REF!</definedName>
    <definedName name="Detalle2" localSheetId="26">'Combustibles y Energia'!#REF!</definedName>
    <definedName name="Detalle2" localSheetId="27">Comunicaciones!#REF!</definedName>
    <definedName name="Detalle2" localSheetId="39">'DES COMUNITARIO'!#REF!</definedName>
    <definedName name="Detalle2" localSheetId="59">'Enseñanza no atribuible a ningú'!#REF!</definedName>
    <definedName name="Detalle2" localSheetId="60">'Enseñanza no especificada'!#REF!</definedName>
    <definedName name="Detalle2" localSheetId="57">'Enseñanza postsecundaria '!#REF!</definedName>
    <definedName name="Detalle2" localSheetId="56">'Enseñanza Secundaria'!#REF!</definedName>
    <definedName name="Detalle2" localSheetId="58">'Enseñanza terciaria o universit'!#REF!</definedName>
    <definedName name="Detalle2" localSheetId="65">'EXC SOC NO ESPEC'!#REF!</definedName>
    <definedName name="Detalle2" localSheetId="9">'INVESTIGACION Y DESARROLLO'!#REF!</definedName>
    <definedName name="Detalle2" localSheetId="46">'Investigación y desarrollo rela'!#REF!</definedName>
    <definedName name="Detalle2" localSheetId="19">JUSTICIA!#REF!</definedName>
    <definedName name="Detalle2" localSheetId="28">'Mineria, manufacturas y constru'!#REF!</definedName>
    <definedName name="Detalle2" localSheetId="21">'ORDEN PUB NO ESPECIF'!#REF!</definedName>
    <definedName name="Detalle2" localSheetId="63">PENSIONES!#REF!</definedName>
    <definedName name="Detalle2" localSheetId="5">TOTAL!#REF!</definedName>
    <definedName name="Detalle2" localSheetId="61">TOTAL!#REF!</definedName>
    <definedName name="Detalle2" localSheetId="13">TOTAL!#REF!</definedName>
    <definedName name="Detalle2" localSheetId="16">TOTAL!#REF!</definedName>
    <definedName name="Detalle2" localSheetId="22">TOTAL!#REF!</definedName>
    <definedName name="Detalle2" localSheetId="36">TOTAL!#REF!</definedName>
    <definedName name="Detalle2" localSheetId="34">'PROT DIVERSIDAD BIOL'!#REF!</definedName>
    <definedName name="Detalle2" localSheetId="66">'PROTE NO ESPECIFICADA'!#REF!</definedName>
    <definedName name="Detalle2" localSheetId="15">'PROTEC INCENDIOS'!#REF!</definedName>
    <definedName name="Detalle2" localSheetId="35">'PROTEC MEDIO AM NO ESPECIFICADO'!#REF!</definedName>
    <definedName name="Detalle2" localSheetId="18">'SERV POLICIA'!#REF!</definedName>
    <definedName name="Detalle2" localSheetId="53">'Serv Recr no especificados'!#REF!</definedName>
    <definedName name="Detalle2" localSheetId="51">'Servicios Culturales'!#REF!</definedName>
    <definedName name="Detalle2" localSheetId="47">'Servicios de salud no especific'!#REF!</definedName>
    <definedName name="Detalle2" localSheetId="45">'Servicios de Salud Pública'!#REF!</definedName>
    <definedName name="Detalle2" localSheetId="52">'Servicios Editoriales'!#REF!</definedName>
    <definedName name="Detalle2" localSheetId="10">'SERVICIOS ELECTORALES'!#REF!</definedName>
    <definedName name="Detalle2" localSheetId="8">'SERVICIOS GENERALES'!#REF!</definedName>
    <definedName name="Detalle2" localSheetId="44">'Servicios Hospitalarios'!#REF!</definedName>
    <definedName name="Detalle2" localSheetId="50">'Servicios Recreativos y Depor'!#REF!</definedName>
    <definedName name="Detalle2" localSheetId="11">'TRANSACCIONES DEUDA'!#REF!</definedName>
    <definedName name="Detalle2" localSheetId="29">Transporte!#REF!</definedName>
    <definedName name="Detalle2" localSheetId="30">Turismo!#REF!</definedName>
    <definedName name="Detalle2" localSheetId="38">URBANIZACION!#REF!</definedName>
    <definedName name="Detalle2" localSheetId="41">'VIVI NO ESPECIF'!#REF!</definedName>
    <definedName name="Detalle2">[1]CONSOLIDADO!#REF!</definedName>
    <definedName name="FORMATO_ABAJO" localSheetId="40">'ABAST AGUA'!$A$50</definedName>
    <definedName name="FORMATO_ABAJO" localSheetId="25">'Agricultura, Ganaderia y Silv'!$A$63</definedName>
    <definedName name="FORMATO_ABAJO" localSheetId="31">'ASUNTOS ECONOMICOS NO ESPEC'!$A$55</definedName>
    <definedName name="FORMATO_ABAJO" localSheetId="24">'Asuntos económicos, comerciales'!$A$62</definedName>
    <definedName name="FORMATO_ABAJO" localSheetId="7">'ASUNTOS EJECUTIVOS'!$A$51</definedName>
    <definedName name="FORMATO_ABAJO" localSheetId="12">'ASUNTOS LEGISLATIVOS'!$A$47</definedName>
    <definedName name="FORMATO_ABAJO" localSheetId="64">'AYUDA FAMILIAS'!$A$64</definedName>
    <definedName name="FORMATO_ABAJO" localSheetId="20">'CENTROS RECLUSION'!$A$46</definedName>
    <definedName name="FORMATO_ABAJO" localSheetId="26">'Combustibles y Energia'!$A$51</definedName>
    <definedName name="FORMATO_ABAJO" localSheetId="27">Comunicaciones!$A$51</definedName>
    <definedName name="FORMATO_ABAJO" localSheetId="39">'DES COMUNITARIO'!$A$61</definedName>
    <definedName name="FORMATO_ABAJO" localSheetId="59">'Enseñanza no atribuible a ningú'!$A$47</definedName>
    <definedName name="FORMATO_ABAJO" localSheetId="60">'Enseñanza no especificada'!$A$58</definedName>
    <definedName name="FORMATO_ABAJO" localSheetId="57">'Enseñanza postsecundaria '!$A$46</definedName>
    <definedName name="FORMATO_ABAJO" localSheetId="56">'Enseñanza Secundaria'!$A$45</definedName>
    <definedName name="FORMATO_ABAJO" localSheetId="58">'Enseñanza terciaria o universit'!$A$48</definedName>
    <definedName name="FORMATO_ABAJO" localSheetId="65">'EXC SOC NO ESPEC'!$A$50</definedName>
    <definedName name="FORMATO_ABAJO" localSheetId="9">'INVESTIGACION Y DESARROLLO'!$A$54</definedName>
    <definedName name="FORMATO_ABAJO" localSheetId="46">'Investigación y desarrollo rela'!$A$48</definedName>
    <definedName name="FORMATO_ABAJO" localSheetId="19">JUSTICIA!$A$51</definedName>
    <definedName name="FORMATO_ABAJO" localSheetId="28">'Mineria, manufacturas y constru'!$A$45</definedName>
    <definedName name="FORMATO_ABAJO" localSheetId="21">'ORDEN PUB NO ESPECIF'!$A$52</definedName>
    <definedName name="FORMATO_ABAJO" localSheetId="63">PENSIONES!$A$47</definedName>
    <definedName name="FORMATO_ABAJO" localSheetId="34">'PROT DIVERSIDAD BIOL'!$A$53</definedName>
    <definedName name="FORMATO_ABAJO" localSheetId="66">'PROTE NO ESPECIFICADA'!#REF!</definedName>
    <definedName name="FORMATO_ABAJO" localSheetId="15">'PROTEC INCENDIOS'!$A$48</definedName>
    <definedName name="FORMATO_ABAJO" localSheetId="35">'PROTEC MEDIO AM NO ESPECIFICADO'!$A$50</definedName>
    <definedName name="FORMATO_ABAJO" localSheetId="18">'SERV POLICIA'!$A$44</definedName>
    <definedName name="FORMATO_ABAJO" localSheetId="53">'Serv Recr no especificados'!$A$47</definedName>
    <definedName name="FORMATO_ABAJO" localSheetId="51">'Servicios Culturales'!$A$52</definedName>
    <definedName name="FORMATO_ABAJO" localSheetId="47">'Servicios de salud no especific'!$A$46</definedName>
    <definedName name="FORMATO_ABAJO" localSheetId="45">'Servicios de Salud Pública'!$A$57</definedName>
    <definedName name="FORMATO_ABAJO" localSheetId="52">'Servicios Editoriales'!$A$49</definedName>
    <definedName name="FORMATO_ABAJO" localSheetId="10">'SERVICIOS ELECTORALES'!$A$47</definedName>
    <definedName name="FORMATO_ABAJO" localSheetId="8">'SERVICIOS GENERALES'!$A$57</definedName>
    <definedName name="FORMATO_ABAJO" localSheetId="44">'Servicios Hospitalarios'!$A$48</definedName>
    <definedName name="FORMATO_ABAJO" localSheetId="50">'Servicios Recreativos y Depor'!$A$50</definedName>
    <definedName name="FORMATO_ABAJO" localSheetId="11">'TRANSACCIONES DEUDA'!$A$43</definedName>
    <definedName name="FORMATO_ABAJO" localSheetId="29">Transporte!$A$59</definedName>
    <definedName name="FORMATO_ABAJO" localSheetId="30">Turismo!$A$50</definedName>
    <definedName name="FORMATO_ABAJO" localSheetId="38">URBANIZACION!$A$51</definedName>
    <definedName name="FORMATO_ABAJO" localSheetId="41">'VIVI NO ESPECIF'!$A$48</definedName>
    <definedName name="Print_Titles" localSheetId="40">'ABAST AGUA'!$A:$A,'ABAST AGUA'!$1:$10</definedName>
    <definedName name="Print_Titles" localSheetId="25">'Agricultura, Ganaderia y Silv'!$A:$A,'Agricultura, Ganaderia y Silv'!$1:$10</definedName>
    <definedName name="Print_Titles" localSheetId="31">'ASUNTOS ECONOMICOS NO ESPEC'!$A:$A,'ASUNTOS ECONOMICOS NO ESPEC'!$1:$10</definedName>
    <definedName name="Print_Titles" localSheetId="24">'Asuntos económicos, comerciales'!$A:$A,'Asuntos económicos, comerciales'!$1:$10</definedName>
    <definedName name="Print_Titles" localSheetId="7">'ASUNTOS EJECUTIVOS'!$A:$A,'ASUNTOS EJECUTIVOS'!$1:$10</definedName>
    <definedName name="Print_Titles" localSheetId="12">'ASUNTOS LEGISLATIVOS'!$A:$A,'ASUNTOS LEGISLATIVOS'!$1:$10</definedName>
    <definedName name="Print_Titles" localSheetId="64">'AYUDA FAMILIAS'!$A:$A,'AYUDA FAMILIAS'!$1:$10</definedName>
    <definedName name="Print_Titles" localSheetId="20">'CENTROS RECLUSION'!$A:$A,'CENTROS RECLUSION'!$1:$10</definedName>
    <definedName name="Print_Titles" localSheetId="26">'Combustibles y Energia'!$A:$A,'Combustibles y Energia'!$1:$10</definedName>
    <definedName name="Print_Titles" localSheetId="27">Comunicaciones!$A:$A,Comunicaciones!$1:$10</definedName>
    <definedName name="Print_Titles" localSheetId="14">DEFENSA!$A:$A,DEFENSA!$1:$10</definedName>
    <definedName name="Print_Titles" localSheetId="39">'DES COMUNITARIO'!$A:$A,'DES COMUNITARIO'!$1:$10</definedName>
    <definedName name="Print_Titles" localSheetId="55">EDUCACION!$A:$A,EDUCACION!$1:$10</definedName>
    <definedName name="Print_Titles" localSheetId="59">'Enseñanza no atribuible a ningú'!$A:$A,'Enseñanza no atribuible a ningú'!$1:$10</definedName>
    <definedName name="Print_Titles" localSheetId="60">'Enseñanza no especificada'!$A:$A,'Enseñanza no especificada'!$1:$10</definedName>
    <definedName name="Print_Titles" localSheetId="57">'Enseñanza postsecundaria '!$A:$A,'Enseñanza postsecundaria '!$1:$10</definedName>
    <definedName name="Print_Titles" localSheetId="56">'Enseñanza Secundaria'!$A:$A,'Enseñanza Secundaria'!$1:$10</definedName>
    <definedName name="Print_Titles" localSheetId="58">'Enseñanza terciaria o universit'!$A:$A,'Enseñanza terciaria o universit'!$1:$10</definedName>
    <definedName name="Print_Titles" localSheetId="65">'EXC SOC NO ESPEC'!$A:$A,'EXC SOC NO ESPEC'!$1:$10</definedName>
    <definedName name="Print_Titles" localSheetId="9">'INVESTIGACION Y DESARROLLO'!$A:$A,'INVESTIGACION Y DESARROLLO'!$1:$10</definedName>
    <definedName name="Print_Titles" localSheetId="46">'Investigación y desarrollo rela'!$A:$A,'Investigación y desarrollo rela'!$1:$10</definedName>
    <definedName name="Print_Titles" localSheetId="19">JUSTICIA!$A:$A,JUSTICIA!$1:$10</definedName>
    <definedName name="Print_Titles" localSheetId="28">'Mineria, manufacturas y constru'!$A:$A,'Mineria, manufacturas y constru'!$1:$10</definedName>
    <definedName name="Print_Titles" localSheetId="21">'ORDEN PUB NO ESPECIF'!$A:$A,'ORDEN PUB NO ESPECIF'!$1:$10</definedName>
    <definedName name="Print_Titles" localSheetId="17">'ORDEN PUBLICO Y SEG'!$A:$A,'ORDEN PUBLICO Y SEG'!$1:$10</definedName>
    <definedName name="Print_Titles" localSheetId="63">PENSIONES!$A:$A,PENSIONES!$1:$10</definedName>
    <definedName name="Print_Titles" localSheetId="34">'PROT DIVERSIDAD BIOL'!$A:$A,'PROT DIVERSIDAD BIOL'!$1:$10</definedName>
    <definedName name="Print_Titles" localSheetId="66">'PROTE NO ESPECIFICADA'!$A:$A,'PROTE NO ESPECIFICADA'!$1:$10</definedName>
    <definedName name="Print_Titles" localSheetId="15">'PROTEC INCENDIOS'!$A:$A,'PROTEC INCENDIOS'!$1:$10</definedName>
    <definedName name="Print_Titles" localSheetId="35">'PROTEC MEDIO AM NO ESPECIFICADO'!$A:$A,'PROTEC MEDIO AM NO ESPECIFICADO'!$1:$10</definedName>
    <definedName name="Print_Titles" localSheetId="33">'PROTEC MEDIO AMBIENTE'!$A:$A,'PROTEC MEDIO AMBIENTE'!$1:$10</definedName>
    <definedName name="Print_Titles" localSheetId="62">'PROTECCION SOCIAL'!$A:$A,'PROTECCION SOCIAL'!$1:$10</definedName>
    <definedName name="Print_Titles" localSheetId="43">SALUD!$A:$A,SALUD!$1:$10</definedName>
    <definedName name="Print_Titles" localSheetId="18">'SERV POLICIA'!$A:$A,'SERV POLICIA'!$1:$10</definedName>
    <definedName name="Print_Titles" localSheetId="6">'SERV PUBLICOS GENERALES'!$A:$A,'SERV PUBLICOS GENERALES'!$1:$10</definedName>
    <definedName name="Print_Titles" localSheetId="53">'Serv Recr no especificados'!$A:$A,'Serv Recr no especificados'!$1:$10</definedName>
    <definedName name="Print_Titles" localSheetId="51">'Servicios Culturales'!$A:$A,'Servicios Culturales'!$1:$10</definedName>
    <definedName name="Print_Titles" localSheetId="47">'Servicios de salud no especific'!$A:$A,'Servicios de salud no especific'!$1:$10</definedName>
    <definedName name="Print_Titles" localSheetId="45">'Servicios de Salud Pública'!$A:$A,'Servicios de Salud Pública'!$1:$10</definedName>
    <definedName name="Print_Titles" localSheetId="23">'SERVICIOS ECONOMICOS'!$A:$A,'SERVICIOS ECONOMICOS'!$1:$10</definedName>
    <definedName name="Print_Titles" localSheetId="52">'Servicios Editoriales'!$A:$A,'Servicios Editoriales'!$1:$10</definedName>
    <definedName name="Print_Titles" localSheetId="10">'SERVICIOS ELECTORALES'!$A:$A,'SERVICIOS ELECTORALES'!$1:$10</definedName>
    <definedName name="Print_Titles" localSheetId="8">'SERVICIOS GENERALES'!$A:$A,'SERVICIOS GENERALES'!$1:$10</definedName>
    <definedName name="Print_Titles" localSheetId="44">'Servicios Hospitalarios'!$A:$A,'Servicios Hospitalarios'!$1:$10</definedName>
    <definedName name="Print_Titles" localSheetId="49">'SERVICIOS RECREATIVOS'!$A:$A,'SERVICIOS RECREATIVOS'!$1:$10</definedName>
    <definedName name="Print_Titles" localSheetId="50">'Servicios Recreativos y Depor'!$A:$A,'Servicios Recreativos y Depor'!$1:$10</definedName>
    <definedName name="Print_Titles" localSheetId="4">TOTAL!$A:$A,TOTAL!$1:$12</definedName>
    <definedName name="Print_Titles" localSheetId="11">'TRANSACCIONES DEUDA'!$A:$A,'TRANSACCIONES DEUDA'!$1:$10</definedName>
    <definedName name="Print_Titles" localSheetId="29">Transporte!$A:$A,Transporte!$1:$10</definedName>
    <definedName name="Print_Titles" localSheetId="30">Turismo!$A:$A,Turismo!$1:$10</definedName>
    <definedName name="Print_Titles" localSheetId="38">URBANIZACION!$A:$A,URBANIZACION!$1:$10</definedName>
    <definedName name="Print_Titles" localSheetId="41">'VIVI NO ESPECIF'!$A:$A,'VIVI NO ESPECIF'!$1:$10</definedName>
    <definedName name="Print_Titles" localSheetId="37">'VIVIENDA Y OTROS SERV'!$A:$A,'VIVIENDA Y OTROS SERV'!$1:$10</definedName>
    <definedName name="Titulo" localSheetId="40">'ABAST AGUA'!$A$5</definedName>
    <definedName name="Titulo" localSheetId="25">'Agricultura, Ganaderia y Silv'!$B$5</definedName>
    <definedName name="Titulo" localSheetId="31">'ASUNTOS ECONOMICOS NO ESPEC'!$A$5</definedName>
    <definedName name="Titulo" localSheetId="24">'Asuntos económicos, comerciales'!$B$5</definedName>
    <definedName name="Titulo" localSheetId="7">'ASUNTOS EJECUTIVOS'!$A$5</definedName>
    <definedName name="Titulo" localSheetId="12">'ASUNTOS LEGISLATIVOS'!$A$5</definedName>
    <definedName name="Titulo" localSheetId="64">'AYUDA FAMILIAS'!$A$5</definedName>
    <definedName name="Titulo" localSheetId="20">'CENTROS RECLUSION'!$A$5</definedName>
    <definedName name="Titulo" localSheetId="26">'Combustibles y Energia'!$A$5</definedName>
    <definedName name="Titulo" localSheetId="27">Comunicaciones!$A$5</definedName>
    <definedName name="Titulo" localSheetId="39">'DES COMUNITARIO'!$A$5</definedName>
    <definedName name="Titulo" localSheetId="59">'Enseñanza no atribuible a ningú'!$A$5</definedName>
    <definedName name="Titulo" localSheetId="60">'Enseñanza no especificada'!$A$5</definedName>
    <definedName name="Titulo" localSheetId="57">'Enseñanza postsecundaria '!$A$5</definedName>
    <definedName name="Titulo" localSheetId="56">'Enseñanza Secundaria'!$A$5</definedName>
    <definedName name="Titulo" localSheetId="58">'Enseñanza terciaria o universit'!$A$5</definedName>
    <definedName name="Titulo" localSheetId="65">'EXC SOC NO ESPEC'!$A$5</definedName>
    <definedName name="Titulo" localSheetId="9">'INVESTIGACION Y DESARROLLO'!$A$5</definedName>
    <definedName name="Titulo" localSheetId="46">'Investigación y desarrollo rela'!$A$5</definedName>
    <definedName name="Titulo" localSheetId="19">JUSTICIA!$A$5</definedName>
    <definedName name="Titulo" localSheetId="28">'Mineria, manufacturas y constru'!$A$5</definedName>
    <definedName name="Titulo" localSheetId="21">'ORDEN PUB NO ESPECIF'!$A$5</definedName>
    <definedName name="Titulo" localSheetId="63">PENSIONES!$A$5</definedName>
    <definedName name="Titulo" localSheetId="5">TOTAL!#REF!</definedName>
    <definedName name="Titulo" localSheetId="61">TOTAL!#REF!</definedName>
    <definedName name="Titulo" localSheetId="13">TOTAL!#REF!</definedName>
    <definedName name="Titulo" localSheetId="16">TOTAL!#REF!</definedName>
    <definedName name="Titulo" localSheetId="22">TOTAL!#REF!</definedName>
    <definedName name="Titulo" localSheetId="36">TOTAL!#REF!</definedName>
    <definedName name="Titulo" localSheetId="34">'PROT DIVERSIDAD BIOL'!$A$5</definedName>
    <definedName name="Titulo" localSheetId="66">'PROTE NO ESPECIFICADA'!$A$5</definedName>
    <definedName name="Titulo" localSheetId="15">'PROTEC INCENDIOS'!$A$5</definedName>
    <definedName name="Titulo" localSheetId="35">'PROTEC MEDIO AM NO ESPECIFICADO'!$A$5</definedName>
    <definedName name="Titulo" localSheetId="18">'SERV POLICIA'!$A$5</definedName>
    <definedName name="Titulo" localSheetId="53">'Serv Recr no especificados'!$A$5</definedName>
    <definedName name="Titulo" localSheetId="51">'Servicios Culturales'!$B$5</definedName>
    <definedName name="Titulo" localSheetId="47">'Servicios de salud no especific'!$A$5</definedName>
    <definedName name="Titulo" localSheetId="45">'Servicios de Salud Pública'!$A$5</definedName>
    <definedName name="Titulo" localSheetId="52">'Servicios Editoriales'!$A$5</definedName>
    <definedName name="Titulo" localSheetId="10">'SERVICIOS ELECTORALES'!$A$5</definedName>
    <definedName name="Titulo" localSheetId="8">'SERVICIOS GENERALES'!$A$5</definedName>
    <definedName name="Titulo" localSheetId="44">'Servicios Hospitalarios'!$A$5</definedName>
    <definedName name="Titulo" localSheetId="50">'Servicios Recreativos y Depor'!$A$5</definedName>
    <definedName name="Titulo" localSheetId="11">'TRANSACCIONES DEUDA'!$A$5</definedName>
    <definedName name="Titulo" localSheetId="29">Transporte!$A$5</definedName>
    <definedName name="Titulo" localSheetId="30">Turismo!$A$5</definedName>
    <definedName name="Titulo" localSheetId="38">URBANIZACION!$A$5</definedName>
    <definedName name="Titulo" localSheetId="41">'VIVI NO ESPECIF'!$A$5</definedName>
    <definedName name="_xlnm.Print_Titles" localSheetId="25">'Agricultura, Ganaderia y Silv'!$A:$A,'Agricultura, Ganaderia y Silv'!$1:$10</definedName>
    <definedName name="_xlnm.Print_Titles" localSheetId="24">'Asuntos económicos, comerciales'!$A:$A,'Asuntos económicos, comerciales'!$1:$10</definedName>
    <definedName name="_xlnm.Print_Titles" localSheetId="1">ENTIDADES!$1:$2</definedName>
    <definedName name="_xlnm.Print_Titles" localSheetId="2">Historico!$A:$A</definedName>
    <definedName name="_xlnm.Print_Titles" localSheetId="3">'Historico (sin diferencial)'!$A:$A</definedName>
    <definedName name="_xlnm.Print_Titles" localSheetId="51">'Servicios Culturales'!$A:$A,'Servicios Culturales'!$1:$10</definedName>
    <definedName name="_xlnm.Print_Titles" localSheetId="4">TOTAL!$A:$A</definedName>
    <definedName name="UnidadMonetaria" localSheetId="40">'ABAST AGUA'!$A$8</definedName>
    <definedName name="UnidadMonetaria" localSheetId="25">'Agricultura, Ganaderia y Silv'!$B$8</definedName>
    <definedName name="UnidadMonetaria" localSheetId="31">'ASUNTOS ECONOMICOS NO ESPEC'!$A$8</definedName>
    <definedName name="UnidadMonetaria" localSheetId="24">'Asuntos económicos, comerciales'!$B$8</definedName>
    <definedName name="UnidadMonetaria" localSheetId="7">'ASUNTOS EJECUTIVOS'!$A$8</definedName>
    <definedName name="UnidadMonetaria" localSheetId="12">'ASUNTOS LEGISLATIVOS'!$A$8</definedName>
    <definedName name="UnidadMonetaria" localSheetId="64">'AYUDA FAMILIAS'!$A$8</definedName>
    <definedName name="UnidadMonetaria" localSheetId="20">'CENTROS RECLUSION'!$A$8</definedName>
    <definedName name="UnidadMonetaria" localSheetId="26">'Combustibles y Energia'!$A$8</definedName>
    <definedName name="UnidadMonetaria" localSheetId="27">Comunicaciones!$A$8</definedName>
    <definedName name="UnidadMonetaria" localSheetId="39">'DES COMUNITARIO'!$A$8</definedName>
    <definedName name="UnidadMonetaria" localSheetId="59">'Enseñanza no atribuible a ningú'!$A$8</definedName>
    <definedName name="UnidadMonetaria" localSheetId="60">'Enseñanza no especificada'!$A$8</definedName>
    <definedName name="UnidadMonetaria" localSheetId="57">'Enseñanza postsecundaria '!$A$8</definedName>
    <definedName name="UnidadMonetaria" localSheetId="56">'Enseñanza Secundaria'!$A$8</definedName>
    <definedName name="UnidadMonetaria" localSheetId="58">'Enseñanza terciaria o universit'!$A$8</definedName>
    <definedName name="UnidadMonetaria" localSheetId="65">'EXC SOC NO ESPEC'!$A$8</definedName>
    <definedName name="UnidadMonetaria" localSheetId="9">'INVESTIGACION Y DESARROLLO'!$A$8</definedName>
    <definedName name="UnidadMonetaria" localSheetId="46">'Investigación y desarrollo rela'!$A$8</definedName>
    <definedName name="UnidadMonetaria" localSheetId="19">JUSTICIA!$A$8</definedName>
    <definedName name="UnidadMonetaria" localSheetId="28">'Mineria, manufacturas y constru'!$A$8</definedName>
    <definedName name="UnidadMonetaria" localSheetId="21">'ORDEN PUB NO ESPECIF'!$A$8</definedName>
    <definedName name="UnidadMonetaria" localSheetId="63">PENSIONES!$A$8</definedName>
    <definedName name="UnidadMonetaria" localSheetId="5">TOTAL!#REF!</definedName>
    <definedName name="UnidadMonetaria" localSheetId="61">TOTAL!#REF!</definedName>
    <definedName name="UnidadMonetaria" localSheetId="13">TOTAL!#REF!</definedName>
    <definedName name="UnidadMonetaria" localSheetId="16">TOTAL!#REF!</definedName>
    <definedName name="UnidadMonetaria" localSheetId="22">TOTAL!#REF!</definedName>
    <definedName name="UnidadMonetaria" localSheetId="36">TOTAL!#REF!</definedName>
    <definedName name="UnidadMonetaria" localSheetId="34">'PROT DIVERSIDAD BIOL'!$A$8</definedName>
    <definedName name="UnidadMonetaria" localSheetId="66">'PROTE NO ESPECIFICADA'!$A$8</definedName>
    <definedName name="UnidadMonetaria" localSheetId="15">'PROTEC INCENDIOS'!$A$8</definedName>
    <definedName name="UnidadMonetaria" localSheetId="35">'PROTEC MEDIO AM NO ESPECIFICADO'!$A$8</definedName>
    <definedName name="UnidadMonetaria" localSheetId="18">'SERV POLICIA'!$A$8</definedName>
    <definedName name="UnidadMonetaria" localSheetId="53">'Serv Recr no especificados'!$A$8</definedName>
    <definedName name="UnidadMonetaria" localSheetId="51">'Servicios Culturales'!$B$8</definedName>
    <definedName name="UnidadMonetaria" localSheetId="47">'Servicios de salud no especific'!$A$8</definedName>
    <definedName name="UnidadMonetaria" localSheetId="45">'Servicios de Salud Pública'!$A$8</definedName>
    <definedName name="UnidadMonetaria" localSheetId="52">'Servicios Editoriales'!$A$8</definedName>
    <definedName name="UnidadMonetaria" localSheetId="10">'SERVICIOS ELECTORALES'!$A$8</definedName>
    <definedName name="UnidadMonetaria" localSheetId="8">'SERVICIOS GENERALES'!$A$8</definedName>
    <definedName name="UnidadMonetaria" localSheetId="44">'Servicios Hospitalarios'!$A$8</definedName>
    <definedName name="UnidadMonetaria" localSheetId="50">'Servicios Recreativos y Depor'!$A$8</definedName>
    <definedName name="UnidadMonetaria" localSheetId="11">'TRANSACCIONES DEUDA'!$A$8</definedName>
    <definedName name="UnidadMonetaria" localSheetId="29">Transporte!$A$8</definedName>
    <definedName name="UnidadMonetaria" localSheetId="30">Turismo!$A$8</definedName>
    <definedName name="UnidadMonetaria" localSheetId="38">URBANIZACION!$A$8</definedName>
    <definedName name="UnidadMonetaria" localSheetId="41">'VIVI NO ESPECIF'!$A$8</definedName>
  </definedNames>
  <calcPr calcId="144525"/>
</workbook>
</file>

<file path=xl/calcChain.xml><?xml version="1.0" encoding="utf-8"?>
<calcChain xmlns="http://schemas.openxmlformats.org/spreadsheetml/2006/main">
  <c r="C9" i="6" l="1"/>
  <c r="D9" i="6"/>
  <c r="E9" i="6"/>
  <c r="B9" i="6"/>
  <c r="D15" i="37"/>
  <c r="D230" i="3" l="1"/>
  <c r="C230" i="3"/>
  <c r="B230" i="3"/>
  <c r="G150" i="3"/>
  <c r="F150" i="3"/>
  <c r="E150" i="3"/>
  <c r="D150" i="3"/>
  <c r="D229" i="3" s="1"/>
  <c r="C150" i="3"/>
  <c r="C229" i="3" s="1"/>
  <c r="B150" i="3"/>
  <c r="B229" i="3" s="1"/>
  <c r="I227" i="70"/>
  <c r="I227" i="2"/>
  <c r="I226" i="70"/>
  <c r="D227" i="70"/>
  <c r="D227" i="2"/>
  <c r="E227" i="70"/>
  <c r="E227" i="2"/>
  <c r="F227" i="70"/>
  <c r="F227" i="2"/>
  <c r="G227" i="70"/>
  <c r="G227" i="2"/>
  <c r="H227" i="70"/>
  <c r="H227" i="2"/>
  <c r="C227" i="70"/>
  <c r="C227" i="2"/>
  <c r="B226" i="2"/>
  <c r="B227" i="70"/>
  <c r="B227" i="2"/>
  <c r="B147" i="70"/>
  <c r="B148" i="70"/>
  <c r="B226" i="70" s="1"/>
  <c r="B148" i="2"/>
  <c r="C148" i="70"/>
  <c r="C226" i="70" s="1"/>
  <c r="C148" i="2"/>
  <c r="C226" i="2" s="1"/>
  <c r="C147" i="70"/>
  <c r="D147" i="70"/>
  <c r="D148" i="70"/>
  <c r="D226" i="70" s="1"/>
  <c r="D148" i="2"/>
  <c r="D226" i="2" s="1"/>
  <c r="E148" i="70"/>
  <c r="E226" i="70" s="1"/>
  <c r="E148" i="2"/>
  <c r="E226" i="2" s="1"/>
  <c r="E147" i="70"/>
  <c r="F147" i="70"/>
  <c r="F148" i="70"/>
  <c r="F226" i="70" s="1"/>
  <c r="F148" i="2"/>
  <c r="F226" i="2" s="1"/>
  <c r="G148" i="70"/>
  <c r="G226" i="70" s="1"/>
  <c r="G148" i="2"/>
  <c r="G226" i="2" s="1"/>
  <c r="G147" i="70"/>
  <c r="H148" i="70"/>
  <c r="H226" i="70" s="1"/>
  <c r="H148" i="2"/>
  <c r="H226" i="2" s="1"/>
  <c r="B12" i="3"/>
  <c r="C12" i="3"/>
  <c r="D12" i="3"/>
  <c r="E12" i="3"/>
  <c r="F12" i="3"/>
  <c r="G12" i="3"/>
  <c r="B20" i="3"/>
  <c r="C20" i="3"/>
  <c r="C98" i="3" s="1"/>
  <c r="D20" i="3"/>
  <c r="D98" i="3" s="1"/>
  <c r="E20" i="3"/>
  <c r="E98" i="3" s="1"/>
  <c r="F20" i="3"/>
  <c r="F98" i="3" s="1"/>
  <c r="G20" i="3"/>
  <c r="B26" i="3"/>
  <c r="C26" i="3"/>
  <c r="D26" i="3"/>
  <c r="E26" i="3"/>
  <c r="F26" i="3"/>
  <c r="G26" i="3"/>
  <c r="B36" i="3"/>
  <c r="C36" i="3"/>
  <c r="D36" i="3"/>
  <c r="E36" i="3"/>
  <c r="F36" i="3"/>
  <c r="G36" i="3"/>
  <c r="B40" i="3"/>
  <c r="C40" i="3"/>
  <c r="D40" i="3"/>
  <c r="E40" i="3"/>
  <c r="F40" i="3"/>
  <c r="G40" i="3"/>
  <c r="B46" i="3"/>
  <c r="C46" i="3"/>
  <c r="D46" i="3"/>
  <c r="E46" i="3"/>
  <c r="F46" i="3"/>
  <c r="G46" i="3"/>
  <c r="B52" i="3"/>
  <c r="C52" i="3"/>
  <c r="D52" i="3"/>
  <c r="D130" i="3" s="1"/>
  <c r="E52" i="3"/>
  <c r="F52" i="3"/>
  <c r="G52" i="3"/>
  <c r="B58" i="3"/>
  <c r="C58" i="3"/>
  <c r="D58" i="3"/>
  <c r="E58" i="3"/>
  <c r="F58" i="3"/>
  <c r="G58" i="3"/>
  <c r="B65" i="3"/>
  <c r="C65" i="3"/>
  <c r="D65" i="3"/>
  <c r="E65" i="3"/>
  <c r="F65" i="3"/>
  <c r="G65" i="3"/>
  <c r="B71" i="3"/>
  <c r="B149" i="3" s="1"/>
  <c r="C71" i="3"/>
  <c r="C149" i="3" s="1"/>
  <c r="D71" i="3"/>
  <c r="D149" i="3" s="1"/>
  <c r="E71" i="3"/>
  <c r="E149" i="3" s="1"/>
  <c r="F71" i="3"/>
  <c r="F149" i="3" s="1"/>
  <c r="G71" i="3"/>
  <c r="G149" i="3" s="1"/>
  <c r="G74" i="3"/>
  <c r="G170" i="3" s="1"/>
  <c r="B90" i="3"/>
  <c r="C90" i="3"/>
  <c r="D90" i="3"/>
  <c r="E90" i="3"/>
  <c r="F90" i="3"/>
  <c r="G90" i="3"/>
  <c r="B91" i="3"/>
  <c r="C91" i="3"/>
  <c r="D91" i="3"/>
  <c r="E91" i="3"/>
  <c r="F91" i="3"/>
  <c r="G91" i="3"/>
  <c r="B92" i="3"/>
  <c r="C92" i="3"/>
  <c r="D92" i="3"/>
  <c r="E92" i="3"/>
  <c r="F92" i="3"/>
  <c r="G92" i="3"/>
  <c r="B93" i="3"/>
  <c r="C93" i="3"/>
  <c r="D93" i="3"/>
  <c r="E93" i="3"/>
  <c r="F93" i="3"/>
  <c r="G93" i="3"/>
  <c r="B94" i="3"/>
  <c r="C94" i="3"/>
  <c r="D94" i="3"/>
  <c r="E94" i="3"/>
  <c r="F94" i="3"/>
  <c r="G94" i="3"/>
  <c r="B95" i="3"/>
  <c r="C95" i="3"/>
  <c r="D95" i="3"/>
  <c r="E95" i="3"/>
  <c r="F95" i="3"/>
  <c r="G95" i="3"/>
  <c r="B96" i="3"/>
  <c r="C96" i="3"/>
  <c r="D96" i="3"/>
  <c r="E96" i="3"/>
  <c r="F96" i="3"/>
  <c r="G96" i="3"/>
  <c r="B98" i="3"/>
  <c r="G98" i="3"/>
  <c r="B99" i="3"/>
  <c r="C99" i="3"/>
  <c r="D99" i="3"/>
  <c r="E99" i="3"/>
  <c r="F99" i="3"/>
  <c r="G99" i="3"/>
  <c r="B100" i="3"/>
  <c r="C100" i="3"/>
  <c r="D100" i="3"/>
  <c r="E100" i="3"/>
  <c r="F100" i="3"/>
  <c r="G100" i="3"/>
  <c r="B101" i="3"/>
  <c r="C101" i="3"/>
  <c r="D101" i="3"/>
  <c r="E101" i="3"/>
  <c r="F101" i="3"/>
  <c r="G101" i="3"/>
  <c r="B102" i="3"/>
  <c r="C102" i="3"/>
  <c r="D102" i="3"/>
  <c r="E102" i="3"/>
  <c r="F102" i="3"/>
  <c r="G102" i="3"/>
  <c r="B104" i="3"/>
  <c r="C104" i="3"/>
  <c r="D104" i="3"/>
  <c r="E104" i="3"/>
  <c r="F104" i="3"/>
  <c r="G104" i="3"/>
  <c r="B105" i="3"/>
  <c r="C105" i="3"/>
  <c r="D105" i="3"/>
  <c r="E105" i="3"/>
  <c r="F105" i="3"/>
  <c r="G105" i="3"/>
  <c r="B106" i="3"/>
  <c r="C106" i="3"/>
  <c r="D106" i="3"/>
  <c r="E106" i="3"/>
  <c r="F106" i="3"/>
  <c r="G106" i="3"/>
  <c r="B107" i="3"/>
  <c r="C107" i="3"/>
  <c r="D107" i="3"/>
  <c r="E107" i="3"/>
  <c r="F107" i="3"/>
  <c r="G107" i="3"/>
  <c r="B108" i="3"/>
  <c r="C108" i="3"/>
  <c r="D108" i="3"/>
  <c r="E108" i="3"/>
  <c r="F108" i="3"/>
  <c r="G108" i="3"/>
  <c r="B109" i="3"/>
  <c r="C109" i="3"/>
  <c r="D109" i="3"/>
  <c r="E109" i="3"/>
  <c r="F109" i="3"/>
  <c r="G109" i="3"/>
  <c r="B110" i="3"/>
  <c r="C110" i="3"/>
  <c r="D110" i="3"/>
  <c r="E110" i="3"/>
  <c r="F110" i="3"/>
  <c r="G110" i="3"/>
  <c r="B111" i="3"/>
  <c r="C111" i="3"/>
  <c r="D111" i="3"/>
  <c r="E111" i="3"/>
  <c r="F111" i="3"/>
  <c r="G111" i="3"/>
  <c r="B112" i="3"/>
  <c r="C112" i="3"/>
  <c r="D112" i="3"/>
  <c r="E112" i="3"/>
  <c r="F112" i="3"/>
  <c r="G112" i="3"/>
  <c r="B114" i="3"/>
  <c r="C114" i="3"/>
  <c r="D114" i="3"/>
  <c r="E114" i="3"/>
  <c r="F114" i="3"/>
  <c r="G114" i="3"/>
  <c r="B115" i="3"/>
  <c r="C115" i="3"/>
  <c r="D115" i="3"/>
  <c r="E115" i="3"/>
  <c r="F115" i="3"/>
  <c r="G115" i="3"/>
  <c r="B116" i="3"/>
  <c r="C116" i="3"/>
  <c r="D116" i="3"/>
  <c r="E116" i="3"/>
  <c r="F116" i="3"/>
  <c r="G116" i="3"/>
  <c r="B118" i="3"/>
  <c r="C118" i="3"/>
  <c r="D118" i="3"/>
  <c r="E118" i="3"/>
  <c r="F118" i="3"/>
  <c r="G118" i="3"/>
  <c r="B119" i="3"/>
  <c r="C119" i="3"/>
  <c r="D119" i="3"/>
  <c r="E119" i="3"/>
  <c r="F119" i="3"/>
  <c r="G119" i="3"/>
  <c r="B120" i="3"/>
  <c r="C120" i="3"/>
  <c r="D120" i="3"/>
  <c r="E120" i="3"/>
  <c r="F120" i="3"/>
  <c r="G120" i="3"/>
  <c r="B121" i="3"/>
  <c r="C121" i="3"/>
  <c r="D121" i="3"/>
  <c r="E121" i="3"/>
  <c r="F121" i="3"/>
  <c r="G121" i="3"/>
  <c r="B122" i="3"/>
  <c r="C122" i="3"/>
  <c r="D122" i="3"/>
  <c r="E122" i="3"/>
  <c r="F122" i="3"/>
  <c r="G122" i="3"/>
  <c r="B124" i="3"/>
  <c r="C124" i="3"/>
  <c r="D124" i="3"/>
  <c r="E124" i="3"/>
  <c r="F124" i="3"/>
  <c r="G124" i="3"/>
  <c r="G125" i="3"/>
  <c r="B126" i="3"/>
  <c r="C126" i="3"/>
  <c r="D126" i="3"/>
  <c r="E126" i="3"/>
  <c r="F126" i="3"/>
  <c r="G126" i="3"/>
  <c r="B127" i="3"/>
  <c r="C127" i="3"/>
  <c r="D127" i="3"/>
  <c r="E127" i="3"/>
  <c r="F127" i="3"/>
  <c r="G127" i="3"/>
  <c r="B128" i="3"/>
  <c r="C128" i="3"/>
  <c r="D128" i="3"/>
  <c r="E128" i="3"/>
  <c r="F128" i="3"/>
  <c r="G128" i="3"/>
  <c r="B130" i="3"/>
  <c r="E130" i="3"/>
  <c r="F130" i="3"/>
  <c r="G130" i="3"/>
  <c r="B131" i="3"/>
  <c r="C131" i="3"/>
  <c r="D131" i="3"/>
  <c r="E131" i="3"/>
  <c r="F131" i="3"/>
  <c r="G131" i="3"/>
  <c r="B132" i="3"/>
  <c r="C132" i="3"/>
  <c r="D132" i="3"/>
  <c r="E132" i="3"/>
  <c r="F132" i="3"/>
  <c r="G132" i="3"/>
  <c r="B133" i="3"/>
  <c r="C133" i="3"/>
  <c r="D133" i="3"/>
  <c r="E133" i="3"/>
  <c r="F133" i="3"/>
  <c r="G133" i="3"/>
  <c r="B134" i="3"/>
  <c r="C134" i="3"/>
  <c r="D134" i="3"/>
  <c r="E134" i="3"/>
  <c r="F134" i="3"/>
  <c r="G134" i="3"/>
  <c r="B136" i="3"/>
  <c r="C136" i="3"/>
  <c r="D136" i="3"/>
  <c r="E136" i="3"/>
  <c r="F136" i="3"/>
  <c r="G136" i="3"/>
  <c r="B137" i="3"/>
  <c r="C137" i="3"/>
  <c r="D137" i="3"/>
  <c r="E137" i="3"/>
  <c r="F137" i="3"/>
  <c r="G137" i="3"/>
  <c r="B138" i="3"/>
  <c r="C138" i="3"/>
  <c r="D138" i="3"/>
  <c r="E138" i="3"/>
  <c r="F138" i="3"/>
  <c r="G138" i="3"/>
  <c r="B139" i="3"/>
  <c r="C139" i="3"/>
  <c r="D139" i="3"/>
  <c r="E139" i="3"/>
  <c r="F139" i="3"/>
  <c r="G139" i="3"/>
  <c r="B140" i="3"/>
  <c r="C140" i="3"/>
  <c r="D140" i="3"/>
  <c r="E140" i="3"/>
  <c r="F140" i="3"/>
  <c r="G140" i="3"/>
  <c r="B141" i="3"/>
  <c r="C141" i="3"/>
  <c r="D141" i="3"/>
  <c r="E141" i="3"/>
  <c r="F141" i="3"/>
  <c r="G141" i="3"/>
  <c r="B143" i="3"/>
  <c r="C143" i="3"/>
  <c r="D143" i="3"/>
  <c r="E143" i="3"/>
  <c r="F143" i="3"/>
  <c r="G143" i="3"/>
  <c r="B144" i="3"/>
  <c r="C144" i="3"/>
  <c r="D144" i="3"/>
  <c r="E144" i="3"/>
  <c r="F144" i="3"/>
  <c r="G144" i="3"/>
  <c r="B145" i="3"/>
  <c r="C145" i="3"/>
  <c r="D145" i="3"/>
  <c r="E145" i="3"/>
  <c r="F145" i="3"/>
  <c r="G145" i="3"/>
  <c r="B146" i="3"/>
  <c r="C146" i="3"/>
  <c r="D146" i="3"/>
  <c r="E146" i="3"/>
  <c r="F146" i="3"/>
  <c r="G146" i="3"/>
  <c r="G173" i="3"/>
  <c r="G201" i="3"/>
  <c r="G220" i="3"/>
  <c r="B11" i="2"/>
  <c r="C11" i="2"/>
  <c r="D11" i="2"/>
  <c r="E11" i="2"/>
  <c r="F11" i="2"/>
  <c r="G11" i="2"/>
  <c r="H11" i="2"/>
  <c r="I11" i="2"/>
  <c r="J11" i="2"/>
  <c r="K11" i="2"/>
  <c r="L11" i="2"/>
  <c r="B19" i="2"/>
  <c r="C19" i="2"/>
  <c r="D19" i="2"/>
  <c r="E19" i="2"/>
  <c r="F19" i="2"/>
  <c r="G19" i="2"/>
  <c r="H19" i="2"/>
  <c r="I19" i="2"/>
  <c r="J19" i="2"/>
  <c r="K19" i="2"/>
  <c r="L19" i="2"/>
  <c r="B25" i="2"/>
  <c r="C25" i="2"/>
  <c r="D25" i="2"/>
  <c r="E25" i="2"/>
  <c r="F25" i="2"/>
  <c r="G25" i="2"/>
  <c r="H25" i="2"/>
  <c r="I25" i="2"/>
  <c r="J25" i="2"/>
  <c r="K25" i="2"/>
  <c r="L25" i="2"/>
  <c r="B35" i="2"/>
  <c r="C35" i="2"/>
  <c r="D35" i="2"/>
  <c r="E35" i="2"/>
  <c r="F35" i="2"/>
  <c r="G35" i="2"/>
  <c r="H35" i="2"/>
  <c r="I35" i="2"/>
  <c r="J35" i="2"/>
  <c r="K35" i="2"/>
  <c r="L35" i="2"/>
  <c r="B39" i="2"/>
  <c r="C39" i="2"/>
  <c r="D39" i="2"/>
  <c r="E39" i="2"/>
  <c r="F39" i="2"/>
  <c r="G39" i="2"/>
  <c r="H39" i="2"/>
  <c r="I39" i="2"/>
  <c r="J39" i="2"/>
  <c r="K39" i="2"/>
  <c r="L39" i="2"/>
  <c r="B45" i="2"/>
  <c r="C45" i="2"/>
  <c r="D45" i="2"/>
  <c r="E45" i="2"/>
  <c r="F45" i="2"/>
  <c r="G45" i="2"/>
  <c r="H45" i="2"/>
  <c r="I45" i="2"/>
  <c r="J45" i="2"/>
  <c r="K45" i="2"/>
  <c r="L45" i="2"/>
  <c r="B51" i="2"/>
  <c r="C51" i="2"/>
  <c r="D51" i="2"/>
  <c r="E51" i="2"/>
  <c r="F51" i="2"/>
  <c r="G51" i="2"/>
  <c r="H51" i="2"/>
  <c r="I51" i="2"/>
  <c r="J51" i="2"/>
  <c r="K51" i="2"/>
  <c r="L51" i="2"/>
  <c r="B57" i="2"/>
  <c r="C57" i="2"/>
  <c r="D57" i="2"/>
  <c r="E57" i="2"/>
  <c r="F57" i="2"/>
  <c r="G57" i="2"/>
  <c r="H57" i="2"/>
  <c r="I57" i="2"/>
  <c r="J57" i="2"/>
  <c r="K57" i="2"/>
  <c r="L57" i="2"/>
  <c r="B64" i="2"/>
  <c r="C64" i="2"/>
  <c r="D64" i="2"/>
  <c r="E64" i="2"/>
  <c r="F64" i="2"/>
  <c r="G64" i="2"/>
  <c r="H64" i="2"/>
  <c r="I64" i="2"/>
  <c r="I73" i="2" s="1"/>
  <c r="J64" i="2"/>
  <c r="K64" i="2"/>
  <c r="L64" i="2"/>
  <c r="B70" i="2"/>
  <c r="B147" i="2" s="1"/>
  <c r="C70" i="2"/>
  <c r="C147" i="2" s="1"/>
  <c r="D70" i="2"/>
  <c r="D147" i="2" s="1"/>
  <c r="E70" i="2"/>
  <c r="E147" i="2" s="1"/>
  <c r="F70" i="2"/>
  <c r="F147" i="2" s="1"/>
  <c r="G70" i="2"/>
  <c r="G147" i="2" s="1"/>
  <c r="H70" i="2"/>
  <c r="I70" i="2"/>
  <c r="J70" i="2"/>
  <c r="K70" i="2"/>
  <c r="L70" i="2"/>
  <c r="K73" i="2"/>
  <c r="B88" i="2"/>
  <c r="C88" i="2"/>
  <c r="D88" i="2"/>
  <c r="E88" i="2"/>
  <c r="F88" i="2"/>
  <c r="G88" i="2"/>
  <c r="H88" i="2"/>
  <c r="I88" i="2"/>
  <c r="J88" i="2"/>
  <c r="K88" i="2"/>
  <c r="L88" i="2"/>
  <c r="B89" i="2"/>
  <c r="C89" i="2"/>
  <c r="D89" i="2"/>
  <c r="E89" i="2"/>
  <c r="F89" i="2"/>
  <c r="G89" i="2"/>
  <c r="H89" i="2"/>
  <c r="I89" i="2"/>
  <c r="J89" i="2"/>
  <c r="K89" i="2"/>
  <c r="L89" i="2"/>
  <c r="B90" i="2"/>
  <c r="C90" i="2"/>
  <c r="D90" i="2"/>
  <c r="E90" i="2"/>
  <c r="F90" i="2"/>
  <c r="G90" i="2"/>
  <c r="H90" i="2"/>
  <c r="I90" i="2"/>
  <c r="J90" i="2"/>
  <c r="K90" i="2"/>
  <c r="L90" i="2"/>
  <c r="B91" i="2"/>
  <c r="C91" i="2"/>
  <c r="D91" i="2"/>
  <c r="E91" i="2"/>
  <c r="F91" i="2"/>
  <c r="G91" i="2"/>
  <c r="H91" i="2"/>
  <c r="I91" i="2"/>
  <c r="J91" i="2"/>
  <c r="K91" i="2"/>
  <c r="L91" i="2"/>
  <c r="B92" i="2"/>
  <c r="C92" i="2"/>
  <c r="D92" i="2"/>
  <c r="E92" i="2"/>
  <c r="F92" i="2"/>
  <c r="G92" i="2"/>
  <c r="H92" i="2"/>
  <c r="I92" i="2"/>
  <c r="J92" i="2"/>
  <c r="K92" i="2"/>
  <c r="L92" i="2"/>
  <c r="B93" i="2"/>
  <c r="C93" i="2"/>
  <c r="D93" i="2"/>
  <c r="E93" i="2"/>
  <c r="F93" i="2"/>
  <c r="G93" i="2"/>
  <c r="H93" i="2"/>
  <c r="I93" i="2"/>
  <c r="J93" i="2"/>
  <c r="K93" i="2"/>
  <c r="L93" i="2"/>
  <c r="B94" i="2"/>
  <c r="C94" i="2"/>
  <c r="D94" i="2"/>
  <c r="E94" i="2"/>
  <c r="F94" i="2"/>
  <c r="G94" i="2"/>
  <c r="H94" i="2"/>
  <c r="I94" i="2"/>
  <c r="J94" i="2"/>
  <c r="K94" i="2"/>
  <c r="L94" i="2"/>
  <c r="B96" i="2"/>
  <c r="C96" i="2"/>
  <c r="D96" i="2"/>
  <c r="E96" i="2"/>
  <c r="F96" i="2"/>
  <c r="G96" i="2"/>
  <c r="H96" i="2"/>
  <c r="I96" i="2"/>
  <c r="J96" i="2"/>
  <c r="K96" i="2"/>
  <c r="L96" i="2"/>
  <c r="B97" i="2"/>
  <c r="C97" i="2"/>
  <c r="D97" i="2"/>
  <c r="E97" i="2"/>
  <c r="F97" i="2"/>
  <c r="G97" i="2"/>
  <c r="H97" i="2"/>
  <c r="I97" i="2"/>
  <c r="J97" i="2"/>
  <c r="K97" i="2"/>
  <c r="L97" i="2"/>
  <c r="B98" i="2"/>
  <c r="C98" i="2"/>
  <c r="D98" i="2"/>
  <c r="E98" i="2"/>
  <c r="F98" i="2"/>
  <c r="G98" i="2"/>
  <c r="H98" i="2"/>
  <c r="I98" i="2"/>
  <c r="J98" i="2"/>
  <c r="K98" i="2"/>
  <c r="L98" i="2"/>
  <c r="B99" i="2"/>
  <c r="C99" i="2"/>
  <c r="D99" i="2"/>
  <c r="E99" i="2"/>
  <c r="F99" i="2"/>
  <c r="G99" i="2"/>
  <c r="H99" i="2"/>
  <c r="I99" i="2"/>
  <c r="J99" i="2"/>
  <c r="K99" i="2"/>
  <c r="L99" i="2"/>
  <c r="B100" i="2"/>
  <c r="C100" i="2"/>
  <c r="D100" i="2"/>
  <c r="E100" i="2"/>
  <c r="F100" i="2"/>
  <c r="G100" i="2"/>
  <c r="H100" i="2"/>
  <c r="I100" i="2"/>
  <c r="J100" i="2"/>
  <c r="K100" i="2"/>
  <c r="L100" i="2"/>
  <c r="B102" i="2"/>
  <c r="C102" i="2"/>
  <c r="D102" i="2"/>
  <c r="E102" i="2"/>
  <c r="F102" i="2"/>
  <c r="G102" i="2"/>
  <c r="H102" i="2"/>
  <c r="I102" i="2"/>
  <c r="J102" i="2"/>
  <c r="K102" i="2"/>
  <c r="L102" i="2"/>
  <c r="B103" i="2"/>
  <c r="C103" i="2"/>
  <c r="D103" i="2"/>
  <c r="E103" i="2"/>
  <c r="F103" i="2"/>
  <c r="G103" i="2"/>
  <c r="H103" i="2"/>
  <c r="I103" i="2"/>
  <c r="J103" i="2"/>
  <c r="K103" i="2"/>
  <c r="L103" i="2"/>
  <c r="B104" i="2"/>
  <c r="C104" i="2"/>
  <c r="D104" i="2"/>
  <c r="E104" i="2"/>
  <c r="F104" i="2"/>
  <c r="G104" i="2"/>
  <c r="H104" i="2"/>
  <c r="I104" i="2"/>
  <c r="J104" i="2"/>
  <c r="K104" i="2"/>
  <c r="L104" i="2"/>
  <c r="B105" i="2"/>
  <c r="C105" i="2"/>
  <c r="D105" i="2"/>
  <c r="E105" i="2"/>
  <c r="F105" i="2"/>
  <c r="G105" i="2"/>
  <c r="H105" i="2"/>
  <c r="I105" i="2"/>
  <c r="J105" i="2"/>
  <c r="K105" i="2"/>
  <c r="L105" i="2"/>
  <c r="B106" i="2"/>
  <c r="C106" i="2"/>
  <c r="D106" i="2"/>
  <c r="E106" i="2"/>
  <c r="F106" i="2"/>
  <c r="G106" i="2"/>
  <c r="H106" i="2"/>
  <c r="I106" i="2"/>
  <c r="J106" i="2"/>
  <c r="K106" i="2"/>
  <c r="L106" i="2"/>
  <c r="B107" i="2"/>
  <c r="C107" i="2"/>
  <c r="D107" i="2"/>
  <c r="E107" i="2"/>
  <c r="F107" i="2"/>
  <c r="G107" i="2"/>
  <c r="H107" i="2"/>
  <c r="I107" i="2"/>
  <c r="J107" i="2"/>
  <c r="K107" i="2"/>
  <c r="L107" i="2"/>
  <c r="B108" i="2"/>
  <c r="C108" i="2"/>
  <c r="D108" i="2"/>
  <c r="E108" i="2"/>
  <c r="F108" i="2"/>
  <c r="G108" i="2"/>
  <c r="H108" i="2"/>
  <c r="I108" i="2"/>
  <c r="J108" i="2"/>
  <c r="K108" i="2"/>
  <c r="L108" i="2"/>
  <c r="B109" i="2"/>
  <c r="C109" i="2"/>
  <c r="D109" i="2"/>
  <c r="E109" i="2"/>
  <c r="F109" i="2"/>
  <c r="G109" i="2"/>
  <c r="H109" i="2"/>
  <c r="I109" i="2"/>
  <c r="J109" i="2"/>
  <c r="K109" i="2"/>
  <c r="L109" i="2"/>
  <c r="B110" i="2"/>
  <c r="C110" i="2"/>
  <c r="D110" i="2"/>
  <c r="E110" i="2"/>
  <c r="F110" i="2"/>
  <c r="G110" i="2"/>
  <c r="H110" i="2"/>
  <c r="I110" i="2"/>
  <c r="J110" i="2"/>
  <c r="K110" i="2"/>
  <c r="L110" i="2"/>
  <c r="B112" i="2"/>
  <c r="C112" i="2"/>
  <c r="D112" i="2"/>
  <c r="E112" i="2"/>
  <c r="F112" i="2"/>
  <c r="G112" i="2"/>
  <c r="H112" i="2"/>
  <c r="I112" i="2"/>
  <c r="J112" i="2"/>
  <c r="K112" i="2"/>
  <c r="L112" i="2"/>
  <c r="B113" i="2"/>
  <c r="C113" i="2"/>
  <c r="D113" i="2"/>
  <c r="E113" i="2"/>
  <c r="F113" i="2"/>
  <c r="G113" i="2"/>
  <c r="H113" i="2"/>
  <c r="I113" i="2"/>
  <c r="J113" i="2"/>
  <c r="K113" i="2"/>
  <c r="L113" i="2"/>
  <c r="B114" i="2"/>
  <c r="C114" i="2"/>
  <c r="D114" i="2"/>
  <c r="E114" i="2"/>
  <c r="F114" i="2"/>
  <c r="G114" i="2"/>
  <c r="H114" i="2"/>
  <c r="I114" i="2"/>
  <c r="J114" i="2"/>
  <c r="K114" i="2"/>
  <c r="L114" i="2"/>
  <c r="B116" i="2"/>
  <c r="C116" i="2"/>
  <c r="D116" i="2"/>
  <c r="E116" i="2"/>
  <c r="F116" i="2"/>
  <c r="G116" i="2"/>
  <c r="H116" i="2"/>
  <c r="I116" i="2"/>
  <c r="J116" i="2"/>
  <c r="K116" i="2"/>
  <c r="L116" i="2"/>
  <c r="B117" i="2"/>
  <c r="C117" i="2"/>
  <c r="D117" i="2"/>
  <c r="E117" i="2"/>
  <c r="F117" i="2"/>
  <c r="G117" i="2"/>
  <c r="H117" i="2"/>
  <c r="I117" i="2"/>
  <c r="J117" i="2"/>
  <c r="K117" i="2"/>
  <c r="L117" i="2"/>
  <c r="B118" i="2"/>
  <c r="C118" i="2"/>
  <c r="D118" i="2"/>
  <c r="E118" i="2"/>
  <c r="F118" i="2"/>
  <c r="G118" i="2"/>
  <c r="H118" i="2"/>
  <c r="I118" i="2"/>
  <c r="J118" i="2"/>
  <c r="K118" i="2"/>
  <c r="L118" i="2"/>
  <c r="B119" i="2"/>
  <c r="C119" i="2"/>
  <c r="D119" i="2"/>
  <c r="E119" i="2"/>
  <c r="F119" i="2"/>
  <c r="G119" i="2"/>
  <c r="H119" i="2"/>
  <c r="I119" i="2"/>
  <c r="J119" i="2"/>
  <c r="K119" i="2"/>
  <c r="L119" i="2"/>
  <c r="B120" i="2"/>
  <c r="C120" i="2"/>
  <c r="D120" i="2"/>
  <c r="E120" i="2"/>
  <c r="F120" i="2"/>
  <c r="G120" i="2"/>
  <c r="H120" i="2"/>
  <c r="I120" i="2"/>
  <c r="J120" i="2"/>
  <c r="K120" i="2"/>
  <c r="L120" i="2"/>
  <c r="B122" i="2"/>
  <c r="C122" i="2"/>
  <c r="D122" i="2"/>
  <c r="E122" i="2"/>
  <c r="F122" i="2"/>
  <c r="G122" i="2"/>
  <c r="H122" i="2"/>
  <c r="I122" i="2"/>
  <c r="J122" i="2"/>
  <c r="K122" i="2"/>
  <c r="L122" i="2"/>
  <c r="L123" i="2"/>
  <c r="B124" i="2"/>
  <c r="C124" i="2"/>
  <c r="D124" i="2"/>
  <c r="E124" i="2"/>
  <c r="F124" i="2"/>
  <c r="G124" i="2"/>
  <c r="H124" i="2"/>
  <c r="I124" i="2"/>
  <c r="J124" i="2"/>
  <c r="K124" i="2"/>
  <c r="L124" i="2"/>
  <c r="B125" i="2"/>
  <c r="C125" i="2"/>
  <c r="D125" i="2"/>
  <c r="E125" i="2"/>
  <c r="F125" i="2"/>
  <c r="G125" i="2"/>
  <c r="H125" i="2"/>
  <c r="I125" i="2"/>
  <c r="J125" i="2"/>
  <c r="K125" i="2"/>
  <c r="L125" i="2"/>
  <c r="B126" i="2"/>
  <c r="C126" i="2"/>
  <c r="D126" i="2"/>
  <c r="E126" i="2"/>
  <c r="F126" i="2"/>
  <c r="G126" i="2"/>
  <c r="H126" i="2"/>
  <c r="I126" i="2"/>
  <c r="J126" i="2"/>
  <c r="K126" i="2"/>
  <c r="L126" i="2"/>
  <c r="B128" i="2"/>
  <c r="C128" i="2"/>
  <c r="D128" i="2"/>
  <c r="E128" i="2"/>
  <c r="F128" i="2"/>
  <c r="G128" i="2"/>
  <c r="H128" i="2"/>
  <c r="I128" i="2"/>
  <c r="J128" i="2"/>
  <c r="K128" i="2"/>
  <c r="L128" i="2"/>
  <c r="B129" i="2"/>
  <c r="C129" i="2"/>
  <c r="D129" i="2"/>
  <c r="E129" i="2"/>
  <c r="F129" i="2"/>
  <c r="G129" i="2"/>
  <c r="H129" i="2"/>
  <c r="I129" i="2"/>
  <c r="J129" i="2"/>
  <c r="K129" i="2"/>
  <c r="L129" i="2"/>
  <c r="B130" i="2"/>
  <c r="C130" i="2"/>
  <c r="D130" i="2"/>
  <c r="E130" i="2"/>
  <c r="F130" i="2"/>
  <c r="G130" i="2"/>
  <c r="H130" i="2"/>
  <c r="I130" i="2"/>
  <c r="J130" i="2"/>
  <c r="K130" i="2"/>
  <c r="L130" i="2"/>
  <c r="B131" i="2"/>
  <c r="C131" i="2"/>
  <c r="D131" i="2"/>
  <c r="E131" i="2"/>
  <c r="F131" i="2"/>
  <c r="G131" i="2"/>
  <c r="H131" i="2"/>
  <c r="I131" i="2"/>
  <c r="J131" i="2"/>
  <c r="K131" i="2"/>
  <c r="L131" i="2"/>
  <c r="B132" i="2"/>
  <c r="C132" i="2"/>
  <c r="D132" i="2"/>
  <c r="E132" i="2"/>
  <c r="F132" i="2"/>
  <c r="G132" i="2"/>
  <c r="H132" i="2"/>
  <c r="I132" i="2"/>
  <c r="J132" i="2"/>
  <c r="K132" i="2"/>
  <c r="L132" i="2"/>
  <c r="B134" i="2"/>
  <c r="C134" i="2"/>
  <c r="D134" i="2"/>
  <c r="E134" i="2"/>
  <c r="F134" i="2"/>
  <c r="G134" i="2"/>
  <c r="H134" i="2"/>
  <c r="I134" i="2"/>
  <c r="J134" i="2"/>
  <c r="K134" i="2"/>
  <c r="L134" i="2"/>
  <c r="B135" i="2"/>
  <c r="C135" i="2"/>
  <c r="D135" i="2"/>
  <c r="E135" i="2"/>
  <c r="F135" i="2"/>
  <c r="G135" i="2"/>
  <c r="H135" i="2"/>
  <c r="I135" i="2"/>
  <c r="J135" i="2"/>
  <c r="K135" i="2"/>
  <c r="L135" i="2"/>
  <c r="B136" i="2"/>
  <c r="C136" i="2"/>
  <c r="D136" i="2"/>
  <c r="E136" i="2"/>
  <c r="F136" i="2"/>
  <c r="G136" i="2"/>
  <c r="H136" i="2"/>
  <c r="I136" i="2"/>
  <c r="J136" i="2"/>
  <c r="K136" i="2"/>
  <c r="L136" i="2"/>
  <c r="B137" i="2"/>
  <c r="C137" i="2"/>
  <c r="D137" i="2"/>
  <c r="E137" i="2"/>
  <c r="F137" i="2"/>
  <c r="G137" i="2"/>
  <c r="H137" i="2"/>
  <c r="I137" i="2"/>
  <c r="J137" i="2"/>
  <c r="K137" i="2"/>
  <c r="L137" i="2"/>
  <c r="B138" i="2"/>
  <c r="C138" i="2"/>
  <c r="D138" i="2"/>
  <c r="E138" i="2"/>
  <c r="F138" i="2"/>
  <c r="G138" i="2"/>
  <c r="H138" i="2"/>
  <c r="I138" i="2"/>
  <c r="J138" i="2"/>
  <c r="K138" i="2"/>
  <c r="L138" i="2"/>
  <c r="B139" i="2"/>
  <c r="C139" i="2"/>
  <c r="D139" i="2"/>
  <c r="E139" i="2"/>
  <c r="F139" i="2"/>
  <c r="G139" i="2"/>
  <c r="H139" i="2"/>
  <c r="I139" i="2"/>
  <c r="J139" i="2"/>
  <c r="K139" i="2"/>
  <c r="L139" i="2"/>
  <c r="B141" i="2"/>
  <c r="C141" i="2"/>
  <c r="D141" i="2"/>
  <c r="E141" i="2"/>
  <c r="F141" i="2"/>
  <c r="G141" i="2"/>
  <c r="H141" i="2"/>
  <c r="I141" i="2"/>
  <c r="J141" i="2"/>
  <c r="K141" i="2"/>
  <c r="L141" i="2"/>
  <c r="B142" i="2"/>
  <c r="C142" i="2"/>
  <c r="D142" i="2"/>
  <c r="E142" i="2"/>
  <c r="F142" i="2"/>
  <c r="G142" i="2"/>
  <c r="H142" i="2"/>
  <c r="I142" i="2"/>
  <c r="J142" i="2"/>
  <c r="K142" i="2"/>
  <c r="L142" i="2"/>
  <c r="B143" i="2"/>
  <c r="C143" i="2"/>
  <c r="D143" i="2"/>
  <c r="E143" i="2"/>
  <c r="F143" i="2"/>
  <c r="G143" i="2"/>
  <c r="H143" i="2"/>
  <c r="I143" i="2"/>
  <c r="J143" i="2"/>
  <c r="K143" i="2"/>
  <c r="L143" i="2"/>
  <c r="B144" i="2"/>
  <c r="C144" i="2"/>
  <c r="D144" i="2"/>
  <c r="E144" i="2"/>
  <c r="F144" i="2"/>
  <c r="G144" i="2"/>
  <c r="H144" i="2"/>
  <c r="I144" i="2"/>
  <c r="J144" i="2"/>
  <c r="K144" i="2"/>
  <c r="L144" i="2"/>
  <c r="B145" i="2"/>
  <c r="C145" i="2"/>
  <c r="D145" i="2"/>
  <c r="E145" i="2"/>
  <c r="F145" i="2"/>
  <c r="G145" i="2"/>
  <c r="H145" i="2"/>
  <c r="I145" i="2"/>
  <c r="J145" i="2"/>
  <c r="K145" i="2"/>
  <c r="L145" i="2"/>
  <c r="H147" i="2"/>
  <c r="I147" i="2"/>
  <c r="J147" i="2"/>
  <c r="K147" i="2"/>
  <c r="L147" i="2"/>
  <c r="I148" i="2"/>
  <c r="I226" i="2" s="1"/>
  <c r="J148" i="2"/>
  <c r="K148" i="2"/>
  <c r="L148" i="2"/>
  <c r="B150" i="2"/>
  <c r="C150" i="2"/>
  <c r="D150" i="2"/>
  <c r="E150" i="2"/>
  <c r="F150" i="2"/>
  <c r="G150" i="2"/>
  <c r="H150" i="2"/>
  <c r="K150" i="2"/>
  <c r="B167" i="2"/>
  <c r="C167" i="2"/>
  <c r="D167" i="2"/>
  <c r="E167" i="2"/>
  <c r="F167" i="2"/>
  <c r="G167" i="2"/>
  <c r="H167" i="2"/>
  <c r="K167" i="2"/>
  <c r="B168" i="2"/>
  <c r="C168" i="2"/>
  <c r="D168" i="2"/>
  <c r="E168" i="2"/>
  <c r="F168" i="2"/>
  <c r="G168" i="2"/>
  <c r="H168" i="2"/>
  <c r="K168" i="2"/>
  <c r="B169" i="2"/>
  <c r="C169" i="2"/>
  <c r="D169" i="2"/>
  <c r="E169" i="2"/>
  <c r="F169" i="2"/>
  <c r="G169" i="2"/>
  <c r="H169" i="2"/>
  <c r="K169" i="2"/>
  <c r="B170" i="2"/>
  <c r="C170" i="2"/>
  <c r="D170" i="2"/>
  <c r="E170" i="2"/>
  <c r="F170" i="2"/>
  <c r="G170" i="2"/>
  <c r="H170" i="2"/>
  <c r="K170" i="2"/>
  <c r="B171" i="2"/>
  <c r="C171" i="2"/>
  <c r="D171" i="2"/>
  <c r="E171" i="2"/>
  <c r="F171" i="2"/>
  <c r="G171" i="2"/>
  <c r="H171" i="2"/>
  <c r="K171" i="2"/>
  <c r="B172" i="2"/>
  <c r="C172" i="2"/>
  <c r="D172" i="2"/>
  <c r="E172" i="2"/>
  <c r="F172" i="2"/>
  <c r="G172" i="2"/>
  <c r="H172" i="2"/>
  <c r="K172" i="2"/>
  <c r="B173" i="2"/>
  <c r="C173" i="2"/>
  <c r="D173" i="2"/>
  <c r="E173" i="2"/>
  <c r="F173" i="2"/>
  <c r="G173" i="2"/>
  <c r="H173" i="2"/>
  <c r="K173" i="2"/>
  <c r="B175" i="2"/>
  <c r="C175" i="2"/>
  <c r="D175" i="2"/>
  <c r="E175" i="2"/>
  <c r="F175" i="2"/>
  <c r="G175" i="2"/>
  <c r="H175" i="2"/>
  <c r="K175" i="2"/>
  <c r="B176" i="2"/>
  <c r="C176" i="2"/>
  <c r="D176" i="2"/>
  <c r="E176" i="2"/>
  <c r="F176" i="2"/>
  <c r="G176" i="2"/>
  <c r="H176" i="2"/>
  <c r="K176" i="2"/>
  <c r="B177" i="2"/>
  <c r="C177" i="2"/>
  <c r="D177" i="2"/>
  <c r="E177" i="2"/>
  <c r="F177" i="2"/>
  <c r="G177" i="2"/>
  <c r="H177" i="2"/>
  <c r="K177" i="2"/>
  <c r="B178" i="2"/>
  <c r="C178" i="2"/>
  <c r="D178" i="2"/>
  <c r="E178" i="2"/>
  <c r="F178" i="2"/>
  <c r="G178" i="2"/>
  <c r="H178" i="2"/>
  <c r="K178" i="2"/>
  <c r="B179" i="2"/>
  <c r="C179" i="2"/>
  <c r="D179" i="2"/>
  <c r="E179" i="2"/>
  <c r="F179" i="2"/>
  <c r="G179" i="2"/>
  <c r="H179" i="2"/>
  <c r="K179" i="2"/>
  <c r="B181" i="2"/>
  <c r="C181" i="2"/>
  <c r="D181" i="2"/>
  <c r="E181" i="2"/>
  <c r="F181" i="2"/>
  <c r="G181" i="2"/>
  <c r="H181" i="2"/>
  <c r="K181" i="2"/>
  <c r="B182" i="2"/>
  <c r="C182" i="2"/>
  <c r="D182" i="2"/>
  <c r="E182" i="2"/>
  <c r="F182" i="2"/>
  <c r="G182" i="2"/>
  <c r="H182" i="2"/>
  <c r="K182" i="2"/>
  <c r="B183" i="2"/>
  <c r="C183" i="2"/>
  <c r="D183" i="2"/>
  <c r="E183" i="2"/>
  <c r="F183" i="2"/>
  <c r="G183" i="2"/>
  <c r="H183" i="2"/>
  <c r="K183" i="2"/>
  <c r="B184" i="2"/>
  <c r="C184" i="2"/>
  <c r="D184" i="2"/>
  <c r="E184" i="2"/>
  <c r="F184" i="2"/>
  <c r="G184" i="2"/>
  <c r="H184" i="2"/>
  <c r="K184" i="2"/>
  <c r="B185" i="2"/>
  <c r="C185" i="2"/>
  <c r="D185" i="2"/>
  <c r="E185" i="2"/>
  <c r="F185" i="2"/>
  <c r="G185" i="2"/>
  <c r="H185" i="2"/>
  <c r="K185" i="2"/>
  <c r="B186" i="2"/>
  <c r="C186" i="2"/>
  <c r="D186" i="2"/>
  <c r="E186" i="2"/>
  <c r="F186" i="2"/>
  <c r="G186" i="2"/>
  <c r="H186" i="2"/>
  <c r="K186" i="2"/>
  <c r="B187" i="2"/>
  <c r="C187" i="2"/>
  <c r="D187" i="2"/>
  <c r="E187" i="2"/>
  <c r="F187" i="2"/>
  <c r="G187" i="2"/>
  <c r="H187" i="2"/>
  <c r="K187" i="2"/>
  <c r="B188" i="2"/>
  <c r="C188" i="2"/>
  <c r="D188" i="2"/>
  <c r="E188" i="2"/>
  <c r="F188" i="2"/>
  <c r="G188" i="2"/>
  <c r="H188" i="2"/>
  <c r="K188" i="2"/>
  <c r="B189" i="2"/>
  <c r="C189" i="2"/>
  <c r="D189" i="2"/>
  <c r="E189" i="2"/>
  <c r="F189" i="2"/>
  <c r="G189" i="2"/>
  <c r="H189" i="2"/>
  <c r="K189" i="2"/>
  <c r="B191" i="2"/>
  <c r="C191" i="2"/>
  <c r="D191" i="2"/>
  <c r="E191" i="2"/>
  <c r="F191" i="2"/>
  <c r="G191" i="2"/>
  <c r="H191" i="2"/>
  <c r="K191" i="2"/>
  <c r="B192" i="2"/>
  <c r="C192" i="2"/>
  <c r="D192" i="2"/>
  <c r="E192" i="2"/>
  <c r="F192" i="2"/>
  <c r="G192" i="2"/>
  <c r="H192" i="2"/>
  <c r="K192" i="2"/>
  <c r="B193" i="2"/>
  <c r="C193" i="2"/>
  <c r="D193" i="2"/>
  <c r="E193" i="2"/>
  <c r="F193" i="2"/>
  <c r="G193" i="2"/>
  <c r="H193" i="2"/>
  <c r="K193" i="2"/>
  <c r="B195" i="2"/>
  <c r="C195" i="2"/>
  <c r="D195" i="2"/>
  <c r="E195" i="2"/>
  <c r="F195" i="2"/>
  <c r="G195" i="2"/>
  <c r="H195" i="2"/>
  <c r="K195" i="2"/>
  <c r="B196" i="2"/>
  <c r="C196" i="2"/>
  <c r="D196" i="2"/>
  <c r="E196" i="2"/>
  <c r="F196" i="2"/>
  <c r="G196" i="2"/>
  <c r="H196" i="2"/>
  <c r="K196" i="2"/>
  <c r="B197" i="2"/>
  <c r="C197" i="2"/>
  <c r="D197" i="2"/>
  <c r="E197" i="2"/>
  <c r="F197" i="2"/>
  <c r="G197" i="2"/>
  <c r="H197" i="2"/>
  <c r="K197" i="2"/>
  <c r="B198" i="2"/>
  <c r="C198" i="2"/>
  <c r="D198" i="2"/>
  <c r="E198" i="2"/>
  <c r="F198" i="2"/>
  <c r="G198" i="2"/>
  <c r="H198" i="2"/>
  <c r="K198" i="2"/>
  <c r="B199" i="2"/>
  <c r="C199" i="2"/>
  <c r="D199" i="2"/>
  <c r="E199" i="2"/>
  <c r="F199" i="2"/>
  <c r="G199" i="2"/>
  <c r="H199" i="2"/>
  <c r="K199" i="2"/>
  <c r="B201" i="2"/>
  <c r="C201" i="2"/>
  <c r="D201" i="2"/>
  <c r="E201" i="2"/>
  <c r="F201" i="2"/>
  <c r="G201" i="2"/>
  <c r="H201" i="2"/>
  <c r="K201" i="2"/>
  <c r="B203" i="2"/>
  <c r="C203" i="2"/>
  <c r="D203" i="2"/>
  <c r="E203" i="2"/>
  <c r="F203" i="2"/>
  <c r="G203" i="2"/>
  <c r="H203" i="2"/>
  <c r="K203" i="2"/>
  <c r="B204" i="2"/>
  <c r="C204" i="2"/>
  <c r="D204" i="2"/>
  <c r="E204" i="2"/>
  <c r="F204" i="2"/>
  <c r="G204" i="2"/>
  <c r="H204" i="2"/>
  <c r="K204" i="2"/>
  <c r="B205" i="2"/>
  <c r="C205" i="2"/>
  <c r="D205" i="2"/>
  <c r="E205" i="2"/>
  <c r="F205" i="2"/>
  <c r="G205" i="2"/>
  <c r="H205" i="2"/>
  <c r="K205" i="2"/>
  <c r="B207" i="2"/>
  <c r="C207" i="2"/>
  <c r="D207" i="2"/>
  <c r="E207" i="2"/>
  <c r="F207" i="2"/>
  <c r="G207" i="2"/>
  <c r="H207" i="2"/>
  <c r="K207" i="2"/>
  <c r="B208" i="2"/>
  <c r="C208" i="2"/>
  <c r="D208" i="2"/>
  <c r="E208" i="2"/>
  <c r="F208" i="2"/>
  <c r="G208" i="2"/>
  <c r="H208" i="2"/>
  <c r="K208" i="2"/>
  <c r="B209" i="2"/>
  <c r="C209" i="2"/>
  <c r="D209" i="2"/>
  <c r="E209" i="2"/>
  <c r="F209" i="2"/>
  <c r="G209" i="2"/>
  <c r="H209" i="2"/>
  <c r="K209" i="2"/>
  <c r="B210" i="2"/>
  <c r="C210" i="2"/>
  <c r="D210" i="2"/>
  <c r="E210" i="2"/>
  <c r="F210" i="2"/>
  <c r="G210" i="2"/>
  <c r="H210" i="2"/>
  <c r="K210" i="2"/>
  <c r="B211" i="2"/>
  <c r="C211" i="2"/>
  <c r="D211" i="2"/>
  <c r="E211" i="2"/>
  <c r="F211" i="2"/>
  <c r="G211" i="2"/>
  <c r="H211" i="2"/>
  <c r="K211" i="2"/>
  <c r="B213" i="2"/>
  <c r="C213" i="2"/>
  <c r="D213" i="2"/>
  <c r="E213" i="2"/>
  <c r="F213" i="2"/>
  <c r="G213" i="2"/>
  <c r="H213" i="2"/>
  <c r="K213" i="2"/>
  <c r="B214" i="2"/>
  <c r="C214" i="2"/>
  <c r="D214" i="2"/>
  <c r="E214" i="2"/>
  <c r="F214" i="2"/>
  <c r="G214" i="2"/>
  <c r="H214" i="2"/>
  <c r="K214" i="2"/>
  <c r="B215" i="2"/>
  <c r="C215" i="2"/>
  <c r="D215" i="2"/>
  <c r="E215" i="2"/>
  <c r="F215" i="2"/>
  <c r="G215" i="2"/>
  <c r="H215" i="2"/>
  <c r="K215" i="2"/>
  <c r="B216" i="2"/>
  <c r="C216" i="2"/>
  <c r="D216" i="2"/>
  <c r="E216" i="2"/>
  <c r="F216" i="2"/>
  <c r="G216" i="2"/>
  <c r="H216" i="2"/>
  <c r="K216" i="2"/>
  <c r="B217" i="2"/>
  <c r="C217" i="2"/>
  <c r="D217" i="2"/>
  <c r="E217" i="2"/>
  <c r="F217" i="2"/>
  <c r="G217" i="2"/>
  <c r="H217" i="2"/>
  <c r="K217" i="2"/>
  <c r="B218" i="2"/>
  <c r="C218" i="2"/>
  <c r="D218" i="2"/>
  <c r="E218" i="2"/>
  <c r="F218" i="2"/>
  <c r="G218" i="2"/>
  <c r="H218" i="2"/>
  <c r="K218" i="2"/>
  <c r="B220" i="2"/>
  <c r="C220" i="2"/>
  <c r="D220" i="2"/>
  <c r="E220" i="2"/>
  <c r="F220" i="2"/>
  <c r="G220" i="2"/>
  <c r="H220" i="2"/>
  <c r="K220" i="2"/>
  <c r="B221" i="2"/>
  <c r="C221" i="2"/>
  <c r="D221" i="2"/>
  <c r="E221" i="2"/>
  <c r="F221" i="2"/>
  <c r="G221" i="2"/>
  <c r="H221" i="2"/>
  <c r="K221" i="2"/>
  <c r="B222" i="2"/>
  <c r="C222" i="2"/>
  <c r="D222" i="2"/>
  <c r="E222" i="2"/>
  <c r="F222" i="2"/>
  <c r="G222" i="2"/>
  <c r="H222" i="2"/>
  <c r="K222" i="2"/>
  <c r="B223" i="2"/>
  <c r="C223" i="2"/>
  <c r="D223" i="2"/>
  <c r="E223" i="2"/>
  <c r="F223" i="2"/>
  <c r="G223" i="2"/>
  <c r="H223" i="2"/>
  <c r="K223" i="2"/>
  <c r="B224" i="2"/>
  <c r="C224" i="2"/>
  <c r="D224" i="2"/>
  <c r="E224" i="2"/>
  <c r="F224" i="2"/>
  <c r="G224" i="2"/>
  <c r="H224" i="2"/>
  <c r="K224" i="2"/>
  <c r="K226" i="2"/>
  <c r="K227" i="2"/>
  <c r="B229" i="2"/>
  <c r="C229" i="2"/>
  <c r="D229" i="2"/>
  <c r="E229" i="2"/>
  <c r="F229" i="2"/>
  <c r="G229" i="2"/>
  <c r="H229" i="2"/>
  <c r="K229" i="2"/>
  <c r="I167" i="2" l="1"/>
  <c r="I171" i="2"/>
  <c r="I181" i="2"/>
  <c r="I185" i="2"/>
  <c r="I189" i="2"/>
  <c r="I210" i="2"/>
  <c r="I211" i="2"/>
  <c r="I216" i="2"/>
  <c r="I168" i="2"/>
  <c r="I172" i="2"/>
  <c r="I177" i="2"/>
  <c r="I182" i="2"/>
  <c r="I186" i="2"/>
  <c r="I191" i="2"/>
  <c r="I196" i="2"/>
  <c r="I201" i="2"/>
  <c r="I207" i="2"/>
  <c r="I221" i="2"/>
  <c r="I222" i="2"/>
  <c r="I169" i="2"/>
  <c r="I173" i="2"/>
  <c r="I178" i="2"/>
  <c r="I183" i="2"/>
  <c r="I187" i="2"/>
  <c r="I192" i="2"/>
  <c r="I203" i="2"/>
  <c r="I208" i="2"/>
  <c r="I213" i="2"/>
  <c r="I150" i="2"/>
  <c r="I170" i="2"/>
  <c r="I175" i="2"/>
  <c r="I179" i="2"/>
  <c r="I184" i="2"/>
  <c r="I188" i="2"/>
  <c r="I193" i="2"/>
  <c r="I198" i="2"/>
  <c r="I204" i="2"/>
  <c r="I209" i="2"/>
  <c r="I214" i="2"/>
  <c r="I218" i="2"/>
  <c r="I223" i="2"/>
  <c r="I229" i="2"/>
  <c r="I176" i="2"/>
  <c r="I195" i="2"/>
  <c r="I199" i="2"/>
  <c r="I205" i="2"/>
  <c r="I215" i="2"/>
  <c r="I220" i="2"/>
  <c r="I224" i="2"/>
  <c r="I197" i="2"/>
  <c r="I217" i="2"/>
  <c r="L73" i="2"/>
  <c r="B74" i="3"/>
  <c r="J73" i="2"/>
  <c r="J181" i="2" s="1"/>
  <c r="C74" i="3"/>
  <c r="C180" i="3" s="1"/>
  <c r="G225" i="3"/>
  <c r="G206" i="3"/>
  <c r="G182" i="3"/>
  <c r="G211" i="3"/>
  <c r="G191" i="3"/>
  <c r="G216" i="3"/>
  <c r="G196" i="3"/>
  <c r="G229" i="3"/>
  <c r="G221" i="3"/>
  <c r="G217" i="3"/>
  <c r="G212" i="3"/>
  <c r="G207" i="3"/>
  <c r="G202" i="3"/>
  <c r="G198" i="3"/>
  <c r="G192" i="3"/>
  <c r="G185" i="3"/>
  <c r="G175" i="3"/>
  <c r="G230" i="3"/>
  <c r="G223" i="3"/>
  <c r="G218" i="3"/>
  <c r="G213" i="3"/>
  <c r="G208" i="3"/>
  <c r="G204" i="3"/>
  <c r="G199" i="3"/>
  <c r="G194" i="3"/>
  <c r="G187" i="3"/>
  <c r="G178" i="3"/>
  <c r="G152" i="3"/>
  <c r="G227" i="3" s="1"/>
  <c r="G232" i="3"/>
  <c r="G224" i="3"/>
  <c r="G219" i="3"/>
  <c r="G214" i="3"/>
  <c r="G210" i="3"/>
  <c r="G205" i="3"/>
  <c r="G200" i="3"/>
  <c r="G195" i="3"/>
  <c r="G189" i="3"/>
  <c r="G180" i="3"/>
  <c r="G171" i="3"/>
  <c r="G226" i="3"/>
  <c r="C172" i="3"/>
  <c r="C204" i="3"/>
  <c r="C211" i="3"/>
  <c r="C185" i="3"/>
  <c r="C206" i="3"/>
  <c r="C225" i="3"/>
  <c r="C171" i="3"/>
  <c r="C194" i="3"/>
  <c r="C220" i="3"/>
  <c r="C175" i="3"/>
  <c r="C130" i="3"/>
  <c r="C232" i="3"/>
  <c r="C224" i="3"/>
  <c r="C219" i="3"/>
  <c r="C214" i="3"/>
  <c r="C210" i="3"/>
  <c r="C202" i="3"/>
  <c r="C198" i="3"/>
  <c r="C192" i="3"/>
  <c r="G190" i="3"/>
  <c r="C188" i="3"/>
  <c r="G186" i="3"/>
  <c r="C184" i="3"/>
  <c r="G181" i="3"/>
  <c r="C179" i="3"/>
  <c r="G176" i="3"/>
  <c r="C174" i="3"/>
  <c r="G172" i="3"/>
  <c r="C170" i="3"/>
  <c r="D74" i="3"/>
  <c r="D178" i="3" s="1"/>
  <c r="C223" i="3"/>
  <c r="C218" i="3"/>
  <c r="C213" i="3"/>
  <c r="C208" i="3"/>
  <c r="C201" i="3"/>
  <c r="C196" i="3"/>
  <c r="C191" i="3"/>
  <c r="C187" i="3"/>
  <c r="C182" i="3"/>
  <c r="C178" i="3"/>
  <c r="C173" i="3"/>
  <c r="C152" i="3"/>
  <c r="C221" i="3"/>
  <c r="C217" i="3"/>
  <c r="C212" i="3"/>
  <c r="C207" i="3"/>
  <c r="C200" i="3"/>
  <c r="C195" i="3"/>
  <c r="C190" i="3"/>
  <c r="G188" i="3"/>
  <c r="C186" i="3"/>
  <c r="G184" i="3"/>
  <c r="C181" i="3"/>
  <c r="G179" i="3"/>
  <c r="C176" i="3"/>
  <c r="G174" i="3"/>
  <c r="E74" i="3"/>
  <c r="E208" i="3" s="1"/>
  <c r="F74" i="3"/>
  <c r="F174" i="3" s="1"/>
  <c r="E220" i="3"/>
  <c r="E217" i="3"/>
  <c r="F186" i="3"/>
  <c r="F198" i="3"/>
  <c r="F210" i="3"/>
  <c r="F219" i="3"/>
  <c r="F232" i="3"/>
  <c r="F175" i="3"/>
  <c r="F185" i="3"/>
  <c r="F194" i="3"/>
  <c r="F204" i="3"/>
  <c r="F213" i="3"/>
  <c r="F223" i="3"/>
  <c r="B170" i="3"/>
  <c r="B172" i="3"/>
  <c r="B174" i="3"/>
  <c r="B176" i="3"/>
  <c r="B179" i="3"/>
  <c r="B181" i="3"/>
  <c r="B184" i="3"/>
  <c r="B186" i="3"/>
  <c r="B188" i="3"/>
  <c r="B190" i="3"/>
  <c r="B192" i="3"/>
  <c r="B195" i="3"/>
  <c r="B198" i="3"/>
  <c r="B200" i="3"/>
  <c r="B202" i="3"/>
  <c r="B224" i="3"/>
  <c r="B207" i="3"/>
  <c r="B210" i="3"/>
  <c r="B212" i="3"/>
  <c r="B214" i="3"/>
  <c r="B217" i="3"/>
  <c r="B219" i="3"/>
  <c r="B221" i="3"/>
  <c r="B232" i="3"/>
  <c r="B152" i="3"/>
  <c r="B171" i="3"/>
  <c r="B173" i="3"/>
  <c r="B175" i="3"/>
  <c r="B178" i="3"/>
  <c r="B180" i="3"/>
  <c r="B182" i="3"/>
  <c r="B185" i="3"/>
  <c r="B187" i="3"/>
  <c r="B189" i="3"/>
  <c r="B191" i="3"/>
  <c r="B194" i="3"/>
  <c r="B196" i="3"/>
  <c r="B199" i="3"/>
  <c r="B201" i="3"/>
  <c r="B204" i="3"/>
  <c r="B206" i="3"/>
  <c r="B208" i="3"/>
  <c r="B211" i="3"/>
  <c r="B213" i="3"/>
  <c r="B216" i="3"/>
  <c r="B218" i="3"/>
  <c r="B220" i="3"/>
  <c r="B223" i="3"/>
  <c r="B225" i="3"/>
  <c r="L169" i="2"/>
  <c r="L173" i="2"/>
  <c r="L178" i="2"/>
  <c r="L183" i="2"/>
  <c r="L187" i="2"/>
  <c r="L192" i="2"/>
  <c r="L197" i="2"/>
  <c r="L204" i="2"/>
  <c r="L209" i="2"/>
  <c r="L214" i="2"/>
  <c r="L218" i="2"/>
  <c r="L223" i="2"/>
  <c r="L229" i="2"/>
  <c r="L210" i="2"/>
  <c r="L215" i="2"/>
  <c r="L220" i="2"/>
  <c r="L150" i="2"/>
  <c r="L170" i="2"/>
  <c r="L175" i="2"/>
  <c r="L179" i="2"/>
  <c r="L184" i="2"/>
  <c r="L188" i="2"/>
  <c r="L193" i="2"/>
  <c r="L198" i="2"/>
  <c r="L205" i="2"/>
  <c r="L224" i="2"/>
  <c r="L167" i="2"/>
  <c r="L171" i="2"/>
  <c r="L176" i="2"/>
  <c r="L181" i="2"/>
  <c r="L185" i="2"/>
  <c r="L189" i="2"/>
  <c r="L195" i="2"/>
  <c r="L199" i="2"/>
  <c r="L202" i="2"/>
  <c r="L207" i="2"/>
  <c r="L211" i="2"/>
  <c r="L216" i="2"/>
  <c r="L221" i="2"/>
  <c r="L226" i="2"/>
  <c r="L186" i="2"/>
  <c r="L191" i="2"/>
  <c r="L196" i="2"/>
  <c r="L203" i="2"/>
  <c r="L208" i="2"/>
  <c r="L213" i="2"/>
  <c r="L217" i="2"/>
  <c r="L222" i="2"/>
  <c r="L227" i="2"/>
  <c r="L168" i="2"/>
  <c r="L172" i="2"/>
  <c r="L177" i="2"/>
  <c r="L182" i="2"/>
  <c r="L201" i="2"/>
  <c r="J176" i="2"/>
  <c r="J195" i="2"/>
  <c r="J216" i="2"/>
  <c r="J196" i="2"/>
  <c r="J227" i="2"/>
  <c r="J182" i="2"/>
  <c r="J213" i="2"/>
  <c r="J183" i="2"/>
  <c r="J204" i="2"/>
  <c r="J223" i="2"/>
  <c r="J193" i="2"/>
  <c r="J220" i="2"/>
  <c r="J175" i="2"/>
  <c r="J170" i="2" l="1"/>
  <c r="J210" i="2"/>
  <c r="J188" i="2"/>
  <c r="J218" i="2"/>
  <c r="J197" i="2"/>
  <c r="J178" i="2"/>
  <c r="J208" i="2"/>
  <c r="J177" i="2"/>
  <c r="J222" i="2"/>
  <c r="J191" i="2"/>
  <c r="J211" i="2"/>
  <c r="J189" i="2"/>
  <c r="J171" i="2"/>
  <c r="B226" i="3"/>
  <c r="C226" i="3"/>
  <c r="E171" i="3"/>
  <c r="C216" i="3"/>
  <c r="C189" i="3"/>
  <c r="C199" i="3"/>
  <c r="J205" i="2"/>
  <c r="J192" i="2"/>
  <c r="J172" i="2"/>
  <c r="J226" i="2"/>
  <c r="J185" i="2"/>
  <c r="J167" i="2"/>
  <c r="J215" i="2"/>
  <c r="J150" i="2"/>
  <c r="J184" i="2"/>
  <c r="J214" i="2"/>
  <c r="J173" i="2"/>
  <c r="J201" i="2"/>
  <c r="J217" i="2"/>
  <c r="J207" i="2"/>
  <c r="J179" i="2"/>
  <c r="J224" i="2"/>
  <c r="J198" i="2"/>
  <c r="J229" i="2"/>
  <c r="J209" i="2"/>
  <c r="J187" i="2"/>
  <c r="J169" i="2"/>
  <c r="J186" i="2"/>
  <c r="J168" i="2"/>
  <c r="J203" i="2"/>
  <c r="J221" i="2"/>
  <c r="J199" i="2"/>
  <c r="E186" i="3"/>
  <c r="B227" i="3"/>
  <c r="C227" i="3"/>
  <c r="F230" i="3"/>
  <c r="F208" i="3"/>
  <c r="F189" i="3"/>
  <c r="F171" i="3"/>
  <c r="F214" i="3"/>
  <c r="F190" i="3"/>
  <c r="F218" i="3"/>
  <c r="F199" i="3"/>
  <c r="F180" i="3"/>
  <c r="F224" i="3"/>
  <c r="F202" i="3"/>
  <c r="F179" i="3"/>
  <c r="E180" i="3"/>
  <c r="E176" i="3"/>
  <c r="G147" i="3"/>
  <c r="F172" i="3"/>
  <c r="F225" i="3"/>
  <c r="F216" i="3"/>
  <c r="F206" i="3"/>
  <c r="F196" i="3"/>
  <c r="F187" i="3"/>
  <c r="F178" i="3"/>
  <c r="F152" i="3"/>
  <c r="F147" i="3" s="1"/>
  <c r="F221" i="3"/>
  <c r="F212" i="3"/>
  <c r="F200" i="3"/>
  <c r="F188" i="3"/>
  <c r="F176" i="3"/>
  <c r="F220" i="3"/>
  <c r="F211" i="3"/>
  <c r="F201" i="3"/>
  <c r="F191" i="3"/>
  <c r="F182" i="3"/>
  <c r="F173" i="3"/>
  <c r="F229" i="3"/>
  <c r="F217" i="3"/>
  <c r="F207" i="3"/>
  <c r="F195" i="3"/>
  <c r="F181" i="3"/>
  <c r="F170" i="3"/>
  <c r="E199" i="3"/>
  <c r="E195" i="3"/>
  <c r="F192" i="3"/>
  <c r="F184" i="3"/>
  <c r="F226" i="3"/>
  <c r="F227" i="3"/>
  <c r="E189" i="3"/>
  <c r="E207" i="3"/>
  <c r="E230" i="3"/>
  <c r="C147" i="3"/>
  <c r="B147" i="3"/>
  <c r="E201" i="3"/>
  <c r="E191" i="3"/>
  <c r="E182" i="3"/>
  <c r="E173" i="3"/>
  <c r="E229" i="3"/>
  <c r="E219" i="3"/>
  <c r="E210" i="3"/>
  <c r="E198" i="3"/>
  <c r="E188" i="3"/>
  <c r="E179" i="3"/>
  <c r="E170" i="3"/>
  <c r="E223" i="3"/>
  <c r="D152" i="3"/>
  <c r="D173" i="3"/>
  <c r="D182" i="3"/>
  <c r="D187" i="3"/>
  <c r="D191" i="3"/>
  <c r="D196" i="3"/>
  <c r="D201" i="3"/>
  <c r="D208" i="3"/>
  <c r="D213" i="3"/>
  <c r="D218" i="3"/>
  <c r="D223" i="3"/>
  <c r="D170" i="3"/>
  <c r="D174" i="3"/>
  <c r="D179" i="3"/>
  <c r="D184" i="3"/>
  <c r="D188" i="3"/>
  <c r="D192" i="3"/>
  <c r="D198" i="3"/>
  <c r="D202" i="3"/>
  <c r="D210" i="3"/>
  <c r="D214" i="3"/>
  <c r="D219" i="3"/>
  <c r="D224" i="3"/>
  <c r="D232" i="3"/>
  <c r="D171" i="3"/>
  <c r="D175" i="3"/>
  <c r="D180" i="3"/>
  <c r="D185" i="3"/>
  <c r="D189" i="3"/>
  <c r="D194" i="3"/>
  <c r="D199" i="3"/>
  <c r="D204" i="3"/>
  <c r="D206" i="3"/>
  <c r="D211" i="3"/>
  <c r="D216" i="3"/>
  <c r="D220" i="3"/>
  <c r="D225" i="3"/>
  <c r="D172" i="3"/>
  <c r="D176" i="3"/>
  <c r="D181" i="3"/>
  <c r="D186" i="3"/>
  <c r="D190" i="3"/>
  <c r="D195" i="3"/>
  <c r="D200" i="3"/>
  <c r="D207" i="3"/>
  <c r="D212" i="3"/>
  <c r="D217" i="3"/>
  <c r="D221" i="3"/>
  <c r="E204" i="3"/>
  <c r="E194" i="3"/>
  <c r="E185" i="3"/>
  <c r="E175" i="3"/>
  <c r="E232" i="3"/>
  <c r="E221" i="3"/>
  <c r="E212" i="3"/>
  <c r="E200" i="3"/>
  <c r="E190" i="3"/>
  <c r="E181" i="3"/>
  <c r="E172" i="3"/>
  <c r="E225" i="3"/>
  <c r="E216" i="3"/>
  <c r="E196" i="3"/>
  <c r="E187" i="3"/>
  <c r="E178" i="3"/>
  <c r="E152" i="3"/>
  <c r="E224" i="3"/>
  <c r="E214" i="3"/>
  <c r="E202" i="3"/>
  <c r="E192" i="3"/>
  <c r="E184" i="3"/>
  <c r="E174" i="3"/>
  <c r="E218" i="3"/>
  <c r="E211" i="3"/>
  <c r="E213" i="3"/>
  <c r="E206" i="3"/>
  <c r="E227" i="3" l="1"/>
  <c r="E147" i="3"/>
  <c r="E226" i="3"/>
  <c r="D226" i="3"/>
  <c r="D147" i="3"/>
  <c r="D227" i="3"/>
</calcChain>
</file>

<file path=xl/sharedStrings.xml><?xml version="1.0" encoding="utf-8"?>
<sst xmlns="http://schemas.openxmlformats.org/spreadsheetml/2006/main" count="3621" uniqueCount="516">
  <si>
    <t>*/ Las cifras del ICE se utiizan para realizar la consolidación, pero no se muestran en forma individual, a solicitud del Instituto</t>
  </si>
  <si>
    <t>JPS</t>
  </si>
  <si>
    <t>Junta de Protección Social</t>
  </si>
  <si>
    <t>CNE</t>
  </si>
  <si>
    <t>Comisión Nacional de Prevención de Riesgos y Atención de Emergencias</t>
  </si>
  <si>
    <t>Protección social no especificada</t>
  </si>
  <si>
    <t>REGPEN</t>
  </si>
  <si>
    <t>Regímenes de Pensiones con cargo al Presupuesto de la República</t>
  </si>
  <si>
    <t>NO CONTRIB</t>
  </si>
  <si>
    <t>Régimen no Contributivo de Pensiones</t>
  </si>
  <si>
    <t>CCSS (SP)</t>
  </si>
  <si>
    <t>Caja Costarricense de Seguro Social (Seguro Pensiones)</t>
  </si>
  <si>
    <t>Pensiones</t>
  </si>
  <si>
    <t>INAMU</t>
  </si>
  <si>
    <t>Instituto Nacional de las Mujeres</t>
  </si>
  <si>
    <t>CONAI</t>
  </si>
  <si>
    <t>Comisión Nacional de Asuntos Indígenas</t>
  </si>
  <si>
    <t>Exclusión social no especificada</t>
  </si>
  <si>
    <t>PANI</t>
  </si>
  <si>
    <t>Patronato Nacional de la Infancia</t>
  </si>
  <si>
    <t>IMAS</t>
  </si>
  <si>
    <t>Instituto Mixto de Ayuda Social</t>
  </si>
  <si>
    <t>FODESAF</t>
  </si>
  <si>
    <t>Fondo de Desarrollo Social y Asignaciones Familiares</t>
  </si>
  <si>
    <t>CONAPAM</t>
  </si>
  <si>
    <t>Consejo Nacional de la Persona Adulta Mayor</t>
  </si>
  <si>
    <t>Ayuda a familias</t>
  </si>
  <si>
    <t>PROTECCIÓN SOCIAL</t>
  </si>
  <si>
    <t>UTN</t>
  </si>
  <si>
    <t>Universidad Técnica Nacional</t>
  </si>
  <si>
    <t>UNA</t>
  </si>
  <si>
    <t>Universidad Nacional</t>
  </si>
  <si>
    <t>UNED</t>
  </si>
  <si>
    <t>Universidad Estatal a Distancia</t>
  </si>
  <si>
    <t>UCR</t>
  </si>
  <si>
    <t>Universidad de Costa Rica</t>
  </si>
  <si>
    <t>ITCR</t>
  </si>
  <si>
    <t>Instituto Tecnológico de Costa Rica</t>
  </si>
  <si>
    <t>CONARE</t>
  </si>
  <si>
    <t>Consejo Nacional de Rectores</t>
  </si>
  <si>
    <t>Enseñanza terciaria o universitaria</t>
  </si>
  <si>
    <t>PROMECE</t>
  </si>
  <si>
    <t>Programa de Mejoramiento de la Calidad de la Educación General Básica</t>
  </si>
  <si>
    <t>Enseñanza secundaria</t>
  </si>
  <si>
    <t>CUNLIMON</t>
  </si>
  <si>
    <t>Colegio Universitario de Limón</t>
  </si>
  <si>
    <t>CUCA</t>
  </si>
  <si>
    <t>Colegio Universitario de Cartago</t>
  </si>
  <si>
    <t>Enseñanza postsecundaria no terciaria o parauniversitaria</t>
  </si>
  <si>
    <t>MEP</t>
  </si>
  <si>
    <t>Ministerio de Educación Pública</t>
  </si>
  <si>
    <t>JACSLG</t>
  </si>
  <si>
    <t>Junta Administrativa del Colegio San Luis Gonzaga</t>
  </si>
  <si>
    <t>IDPUGS</t>
  </si>
  <si>
    <t>Instituto de Desarrollo Profesional Uladislao Gámez Solano</t>
  </si>
  <si>
    <t>FONABE</t>
  </si>
  <si>
    <t>Fondo Nacional de Becas</t>
  </si>
  <si>
    <t>CONAPE</t>
  </si>
  <si>
    <t>Comisión Nacional de Préstamos para la Educación</t>
  </si>
  <si>
    <t>Enseñanza no especificada</t>
  </si>
  <si>
    <t>INA</t>
  </si>
  <si>
    <t>Instituto Nacional de Aprendizaje</t>
  </si>
  <si>
    <t>Enseñanza no atribuible a ningún nivel</t>
  </si>
  <si>
    <t>EDUCACIÓN</t>
  </si>
  <si>
    <t>ICODER</t>
  </si>
  <si>
    <t>Instituto Costarricense del Deporte y la Recreación</t>
  </si>
  <si>
    <t>Servicios recreativos y deportivos</t>
  </si>
  <si>
    <t>SINART S.A.</t>
  </si>
  <si>
    <t>Sistema Nacional de Radio y Televisión Cultural S.A.</t>
  </si>
  <si>
    <t>JAIN</t>
  </si>
  <si>
    <t>Junta Administrativa de la Imprenta Nacional</t>
  </si>
  <si>
    <t>ECR</t>
  </si>
  <si>
    <t>Editorial Costa Rica</t>
  </si>
  <si>
    <t>Servicios editoriales, de radio y televisión</t>
  </si>
  <si>
    <t>TPMS</t>
  </si>
  <si>
    <t>Teatro Popular Melico Salazar</t>
  </si>
  <si>
    <t>TNCR</t>
  </si>
  <si>
    <t>Teatro Nacional</t>
  </si>
  <si>
    <t>SINEM</t>
  </si>
  <si>
    <t>Sistema Nacional de Educación Musical (SINEM)</t>
  </si>
  <si>
    <t>MNCR</t>
  </si>
  <si>
    <t>Museo Nacional de Costa Rica</t>
  </si>
  <si>
    <t>MSANTAMA</t>
  </si>
  <si>
    <t>Museo Histórico Cultural Juan Santamaría</t>
  </si>
  <si>
    <t>CALDERON</t>
  </si>
  <si>
    <t>Museo Dr.Rafael Angel Calderón Guardia</t>
  </si>
  <si>
    <t>MADC</t>
  </si>
  <si>
    <t>Museo de Arte y Diseño Contemporáneo</t>
  </si>
  <si>
    <t>MUSEOARTE</t>
  </si>
  <si>
    <t>Museo de Arte Costarricense</t>
  </si>
  <si>
    <t>MCJ</t>
  </si>
  <si>
    <t>Ministerio de Cultura y Juventud</t>
  </si>
  <si>
    <t>JAAN</t>
  </si>
  <si>
    <t>Junta Administrativa del Archivo Nacional</t>
  </si>
  <si>
    <t>CNCH</t>
  </si>
  <si>
    <t>Comisión Nacional de Conmemoraciones Históricas</t>
  </si>
  <si>
    <t>CENAMU</t>
  </si>
  <si>
    <t>Centro Nacional de la Música</t>
  </si>
  <si>
    <t>FIGUERES</t>
  </si>
  <si>
    <t>Centro Cultural e Histórico José Figueres Ferrer</t>
  </si>
  <si>
    <t>CPRODC</t>
  </si>
  <si>
    <t>Centro Costarricense de Producción Cinematográfica</t>
  </si>
  <si>
    <t>Servicios culturales</t>
  </si>
  <si>
    <t>CPJ</t>
  </si>
  <si>
    <t>Consejo Nacional de la Política Pública de la Persona Joven</t>
  </si>
  <si>
    <t>Serv. recre, depor, de cult. y relig. no especificados</t>
  </si>
  <si>
    <t>SERVICIOS  RECREATIVOS, DEPORTIVOS, DE CULTURA Y RELIGIÓN</t>
  </si>
  <si>
    <t>H.TRAUMA</t>
  </si>
  <si>
    <t>Hospital del Trauma S.A.-INS</t>
  </si>
  <si>
    <t>Servicios hospitalarios</t>
  </si>
  <si>
    <t>PANARE</t>
  </si>
  <si>
    <t>Patronato Nacional de Rehabilitación</t>
  </si>
  <si>
    <t>PANACI</t>
  </si>
  <si>
    <t>Patronato Nacional de Ciegos</t>
  </si>
  <si>
    <t>OCIS</t>
  </si>
  <si>
    <t>Oficina de Cooperación Internacional de la Salud</t>
  </si>
  <si>
    <t>MSALUD</t>
  </si>
  <si>
    <t>Ministerio de Salud</t>
  </si>
  <si>
    <t>IAFA</t>
  </si>
  <si>
    <t>Instituto sobre Alcoholismo y Farmacodependencia</t>
  </si>
  <si>
    <t>CTAMS</t>
  </si>
  <si>
    <t>Consejo Técnico de Asistencia Médico Social</t>
  </si>
  <si>
    <t>CNREE</t>
  </si>
  <si>
    <t>Consejo Nacional de Rehabilitación y Educación Especial</t>
  </si>
  <si>
    <t>CNVACEP</t>
  </si>
  <si>
    <t>Comisión Nacional de Vacunación y Epidemiología</t>
  </si>
  <si>
    <t>Servicios de salud pública</t>
  </si>
  <si>
    <t>CCSS (SS)</t>
  </si>
  <si>
    <t>Caja Costarricense de Seguro Social (Seguro Salud)</t>
  </si>
  <si>
    <t>Servicios de salud no especificados</t>
  </si>
  <si>
    <t>INCIENSA</t>
  </si>
  <si>
    <t>Instituto Costarricense de Investigación y Enseñanza en Nutrición y Salud</t>
  </si>
  <si>
    <t>Investigación y desarrollo relacionados con la salud</t>
  </si>
  <si>
    <t>SALUD</t>
  </si>
  <si>
    <t>MIVAH</t>
  </si>
  <si>
    <t>Ministerio de Vivienda y Asentamientos Humanos</t>
  </si>
  <si>
    <t>Vivienda y servicios comunitarios no especificados</t>
  </si>
  <si>
    <t>INVU</t>
  </si>
  <si>
    <t>Instituto Nacional de Vivienda y Urbanismo</t>
  </si>
  <si>
    <t>BANHVI</t>
  </si>
  <si>
    <t>Banco Hipotecario de la Vivienda</t>
  </si>
  <si>
    <t>Urbanización</t>
  </si>
  <si>
    <t>IFAM</t>
  </si>
  <si>
    <t>Instituto de Fomento y Asesoría Municipal</t>
  </si>
  <si>
    <t>GOBLOCAL</t>
  </si>
  <si>
    <t>Gobiernos Locales</t>
  </si>
  <si>
    <t>Desarrollo comunitario</t>
  </si>
  <si>
    <t>ICAA</t>
  </si>
  <si>
    <t>Instituto Costarricense de Acueductos y Alcantarillados</t>
  </si>
  <si>
    <t>Abastecimiento de agua</t>
  </si>
  <si>
    <t>VIVIENDA Y OTROS SERVICIOS COMUNITARIOS</t>
  </si>
  <si>
    <t>MINAE</t>
  </si>
  <si>
    <t>Ministerio de Ambiente y Energía</t>
  </si>
  <si>
    <t>Protección del medio ambiente no especificados</t>
  </si>
  <si>
    <t>SINAC</t>
  </si>
  <si>
    <t>Sistema Nacional de Areas de Conservación</t>
  </si>
  <si>
    <t>CONAGEBIO</t>
  </si>
  <si>
    <t>Comisión Nacional para la Gestión de la Biodiversidad</t>
  </si>
  <si>
    <t>COMCURE</t>
  </si>
  <si>
    <t>Comisión de Ordenamiento y Manejo de la Cuenca Alta del Río Reventazón</t>
  </si>
  <si>
    <t>Protección de la diversidad biológica y del paisaje</t>
  </si>
  <si>
    <t>PROTECCIÓN DEL MEDIO AMBIENTE</t>
  </si>
  <si>
    <t>ICT</t>
  </si>
  <si>
    <t>Instituto Costarricense de Turismo</t>
  </si>
  <si>
    <t>Turismo y otras industrias</t>
  </si>
  <si>
    <t>MOPT</t>
  </si>
  <si>
    <t>Ministerio de Obras Públicas y Transportes</t>
  </si>
  <si>
    <t>JAPDEVA</t>
  </si>
  <si>
    <t>Junta Administrativa Portuaria y de Desarrollo Económico de la Vertiente Atlántica</t>
  </si>
  <si>
    <t>INCOP</t>
  </si>
  <si>
    <t>Instituto Costarricense de Puertos del Pacífico</t>
  </si>
  <si>
    <t>INCOFER</t>
  </si>
  <si>
    <t>Instituto Costarricense de Ferrocarriles</t>
  </si>
  <si>
    <t>CTAC</t>
  </si>
  <si>
    <t>Consejo Técnico de Aviación Civil</t>
  </si>
  <si>
    <t>CONAVI</t>
  </si>
  <si>
    <t>Consejo Nacional de Vialidad</t>
  </si>
  <si>
    <t>CNC</t>
  </si>
  <si>
    <t>Consejo Nacional de Concesiones</t>
  </si>
  <si>
    <t>CTP</t>
  </si>
  <si>
    <t>Consejo de Transporte Público</t>
  </si>
  <si>
    <t>COSEVI</t>
  </si>
  <si>
    <t>Consejo de Seguridad Vial</t>
  </si>
  <si>
    <t>Transporte</t>
  </si>
  <si>
    <t>GEOLOGIA</t>
  </si>
  <si>
    <t>Dirección de Geología y Minas</t>
  </si>
  <si>
    <t>Minería, manufacturas y construcción</t>
  </si>
  <si>
    <t>SUTEL</t>
  </si>
  <si>
    <t>Superintendencia de Telecomunicaciones</t>
  </si>
  <si>
    <t>RACSA</t>
  </si>
  <si>
    <t>Radiográfica Costarricense S. A.</t>
  </si>
  <si>
    <t>ICE(TELEC)</t>
  </si>
  <si>
    <t>Instituto Costarricense de Electricidad (Telecomunicaciones) */</t>
  </si>
  <si>
    <t>CORREOS</t>
  </si>
  <si>
    <t>Correos de Costa Rica S. A.</t>
  </si>
  <si>
    <t>Comunicaciones</t>
  </si>
  <si>
    <t>RECOPE S.A</t>
  </si>
  <si>
    <t>Refinadora Costarricense de Petróleo S.A.</t>
  </si>
  <si>
    <t>JASEC</t>
  </si>
  <si>
    <t>Junta Administrativa del Servicio Eléctrico de Cartago</t>
  </si>
  <si>
    <t>ICE(ENERG)</t>
  </si>
  <si>
    <t>Instituto Costarricense de Electricidad (Energía)*/</t>
  </si>
  <si>
    <t>ESPH</t>
  </si>
  <si>
    <t>Empresa de Servicios Públicos de Heredia</t>
  </si>
  <si>
    <t>CNFL</t>
  </si>
  <si>
    <t>Compañía Nacional de Fuerza y Luz</t>
  </si>
  <si>
    <t>CEA</t>
  </si>
  <si>
    <t>Comisión de Energía Atómica de Costa Rica</t>
  </si>
  <si>
    <t>Combustibles y energía</t>
  </si>
  <si>
    <t>PLCP</t>
  </si>
  <si>
    <t>Unidad Ejecutora Proyecto Limón Ciudad Puerto</t>
  </si>
  <si>
    <t>MHD.UEJREG</t>
  </si>
  <si>
    <t>Unidad Ejecutora Programa Regularización del Catastro y Registro</t>
  </si>
  <si>
    <t>SUGEVAL</t>
  </si>
  <si>
    <t>Superintendencia General de Valores</t>
  </si>
  <si>
    <t>SUGESE</t>
  </si>
  <si>
    <t>Superintendencia General de Seguros</t>
  </si>
  <si>
    <t>SUPEN</t>
  </si>
  <si>
    <t>Superintendencia General de Pensiones</t>
  </si>
  <si>
    <t>SUGEF</t>
  </si>
  <si>
    <t>Superintendencia General de Entidades Financieras</t>
  </si>
  <si>
    <t>OPC-CCSS</t>
  </si>
  <si>
    <t>Operadora de Pensiones Complementarias y de Capitalización Laboral de la CCSS S.A</t>
  </si>
  <si>
    <t>MTSS</t>
  </si>
  <si>
    <t>Ministerio de Trabajo y Seguridad Social</t>
  </si>
  <si>
    <t>MEIC</t>
  </si>
  <si>
    <t>Ministerio de Economía, Industria y Comercio</t>
  </si>
  <si>
    <t>COMEX</t>
  </si>
  <si>
    <t>Ministerio de Comercio Exterior</t>
  </si>
  <si>
    <t>LACOMET</t>
  </si>
  <si>
    <t>Laboratorio Costarricense de Metrología</t>
  </si>
  <si>
    <t>INS</t>
  </si>
  <si>
    <t>Instituto Nacional de Seguros</t>
  </si>
  <si>
    <t>IMN</t>
  </si>
  <si>
    <t>Instituto Meteorológico Nacional</t>
  </si>
  <si>
    <t>INS-OPC</t>
  </si>
  <si>
    <t>INS-Pensiones Operadora de Pensiones Complementarias S.A.</t>
  </si>
  <si>
    <t>ECA</t>
  </si>
  <si>
    <t>Ente Costarricense de Acreditación</t>
  </si>
  <si>
    <t>CRBD</t>
  </si>
  <si>
    <t>Consejo Rector de Banca y Desarrollo</t>
  </si>
  <si>
    <t>CONASSIF</t>
  </si>
  <si>
    <t>Consejo Nacional de Supervisión del Sistema Financiero</t>
  </si>
  <si>
    <t>CSO</t>
  </si>
  <si>
    <t>Consejo de Salud Ocupacional</t>
  </si>
  <si>
    <t>BPDC</t>
  </si>
  <si>
    <t>Banco Popular y de Desarrollo Comunal</t>
  </si>
  <si>
    <t>BNCR</t>
  </si>
  <si>
    <t>Banco Nacional de Costa Rica</t>
  </si>
  <si>
    <t>BCR</t>
  </si>
  <si>
    <t>Banco de Costa Rica</t>
  </si>
  <si>
    <t>BCAC</t>
  </si>
  <si>
    <t>Banco Crédito Agrícola de Cartago</t>
  </si>
  <si>
    <t>BCCR</t>
  </si>
  <si>
    <t>Banco Central de Costa Rica</t>
  </si>
  <si>
    <t>Asuntos económicos, comerciales y laborales en general</t>
  </si>
  <si>
    <t>OBRASESP</t>
  </si>
  <si>
    <t>Obras Específicas</t>
  </si>
  <si>
    <t>JUDESUR</t>
  </si>
  <si>
    <t>Junta de Desarrollo Regional de la Zona Sur de la Provincia de Puntarenas</t>
  </si>
  <si>
    <t>INFOCOOP</t>
  </si>
  <si>
    <t>Instituto Nacional de Fomento Cooperativo</t>
  </si>
  <si>
    <t>ARESEP</t>
  </si>
  <si>
    <t>Autoridad Reguladora de los Servicios Públicos</t>
  </si>
  <si>
    <t>Asuntos económicos no especificados</t>
  </si>
  <si>
    <t>SENASA</t>
  </si>
  <si>
    <t>Servicio Nacional de Salud Animal</t>
  </si>
  <si>
    <t>SENARA</t>
  </si>
  <si>
    <t>Servicio Nacional de Aguas Subterráneas, Riego y Avenamiento</t>
  </si>
  <si>
    <t>SFITOSA</t>
  </si>
  <si>
    <t>Servicio Fitosanitario del Estado</t>
  </si>
  <si>
    <t>PIMA</t>
  </si>
  <si>
    <t>Programa Integral de Mercadeo Agropecuario</t>
  </si>
  <si>
    <t>ONS</t>
  </si>
  <si>
    <t>Oficina Nacional de Semillas</t>
  </si>
  <si>
    <t>MAG</t>
  </si>
  <si>
    <t>Ministerio de Agricultura y Ganadería</t>
  </si>
  <si>
    <t>INTA</t>
  </si>
  <si>
    <t>Instituto Nacional de Innovación y Transferencia en Tecnología Agropecuaría</t>
  </si>
  <si>
    <t>INDER</t>
  </si>
  <si>
    <t>Instituto de Desarrollo Rural</t>
  </si>
  <si>
    <t>INCOPESCA</t>
  </si>
  <si>
    <t>Instituto Costarricense de Pesca y Acuacultura</t>
  </si>
  <si>
    <t>FONAFIFO</t>
  </si>
  <si>
    <t>Fondo Nacional de Financiamiento Forestal</t>
  </si>
  <si>
    <t>CNP</t>
  </si>
  <si>
    <t>Consejo Nacional de Producción</t>
  </si>
  <si>
    <t>Agricultura, ganadería, silvicultura, pesca y caza</t>
  </si>
  <si>
    <t>ASUNTOS ECONOMICOS</t>
  </si>
  <si>
    <t>JADGME</t>
  </si>
  <si>
    <t>Junta Administrativa de la Dirección General de Migración y Extranjería</t>
  </si>
  <si>
    <t>GUARDACOSTAS</t>
  </si>
  <si>
    <t>Fondo Especial del Servicio Nacional de Guardacostas</t>
  </si>
  <si>
    <t>Servicios de policía</t>
  </si>
  <si>
    <t>MSP</t>
  </si>
  <si>
    <t>Ministerio de Seguridad Pública</t>
  </si>
  <si>
    <t>MGOBER</t>
  </si>
  <si>
    <t>Ministerio de Gobernación y Policía</t>
  </si>
  <si>
    <t>ICD</t>
  </si>
  <si>
    <t>Instituto Costarricense sobre Drogas</t>
  </si>
  <si>
    <t>Orden público y seguridad no especificada</t>
  </si>
  <si>
    <t>JUDICIAL</t>
  </si>
  <si>
    <t>Poder Judicial</t>
  </si>
  <si>
    <t>MJUSTI</t>
  </si>
  <si>
    <t>Ministerio de Justicia y Paz</t>
  </si>
  <si>
    <t>Justicia</t>
  </si>
  <si>
    <t>PCONS</t>
  </si>
  <si>
    <t>Patronato de Contrucciones, Instalaciones y Adquisiciones de Bienes</t>
  </si>
  <si>
    <t>Centros de reclusión</t>
  </si>
  <si>
    <t>ORDEN PÚBLICO Y SEGURIDAD</t>
  </si>
  <si>
    <t>BCBCR</t>
  </si>
  <si>
    <t>Benemérito Cuerpo de Bomberos de Costa Rica</t>
  </si>
  <si>
    <t xml:space="preserve">Protección contra incendios y otros eventos </t>
  </si>
  <si>
    <t>DEFENSA</t>
  </si>
  <si>
    <t>DEUDA</t>
  </si>
  <si>
    <t>Servicio de la Deuda Pública</t>
  </si>
  <si>
    <t>Transacciones de la deuda pública</t>
  </si>
  <si>
    <t>TRA</t>
  </si>
  <si>
    <t>Tribunal Registral Administrativo</t>
  </si>
  <si>
    <t>MIDEPLAN</t>
  </si>
  <si>
    <t>Ministerio de Planificación Nacional y Política Económica</t>
  </si>
  <si>
    <t>REGISTRO</t>
  </si>
  <si>
    <t>Junta Administrativa del Registro Nacional</t>
  </si>
  <si>
    <t>INEC</t>
  </si>
  <si>
    <t>Instituto Nacional de Estadísticas y Censos</t>
  </si>
  <si>
    <t>DEP</t>
  </si>
  <si>
    <t>Dirección Ejecutora de Proyectos de Mideplan</t>
  </si>
  <si>
    <t>Servicios generales</t>
  </si>
  <si>
    <t>TSE</t>
  </si>
  <si>
    <t>Tribunal Supremo de Elecciones</t>
  </si>
  <si>
    <t>Servicios electorales y otros serv. púb. gen. no espec.</t>
  </si>
  <si>
    <t>MICITT</t>
  </si>
  <si>
    <t>Ministerio de Ciencia, Tecnología y Telecomunicaciones</t>
  </si>
  <si>
    <t>CONICIT</t>
  </si>
  <si>
    <t>Consejo Nacional de Investigaciones Científicas y Tecnológicas</t>
  </si>
  <si>
    <t>CIENCIAS</t>
  </si>
  <si>
    <t>Academia Nacional de Ciencias</t>
  </si>
  <si>
    <t>Investigación y desarr. relac. con los serv. púb. generales</t>
  </si>
  <si>
    <t>DEFENSORIA</t>
  </si>
  <si>
    <t>Defensoría de los Habitantes de la República</t>
  </si>
  <si>
    <t>CGR</t>
  </si>
  <si>
    <t>Contraloría General de la República</t>
  </si>
  <si>
    <t>ASAMBLEA</t>
  </si>
  <si>
    <t>Asamblea Legislativa</t>
  </si>
  <si>
    <t>Asuntos legislativos</t>
  </si>
  <si>
    <t>PREREP</t>
  </si>
  <si>
    <t>Presidencia de la República</t>
  </si>
  <si>
    <t>RE</t>
  </si>
  <si>
    <t>Ministerio de Relaciones Exteriores y Culto</t>
  </si>
  <si>
    <t>MP</t>
  </si>
  <si>
    <t>Ministerio de la Presidencia</t>
  </si>
  <si>
    <t>MHD</t>
  </si>
  <si>
    <t>Ministerio de Hacienda</t>
  </si>
  <si>
    <t>Asuntos ejecutivos, financieros, fiscales y exteriores</t>
  </si>
  <si>
    <t>SERVICIOS PÚBLICOS GENERALES</t>
  </si>
  <si>
    <t>LISTA ENTIDADES CONSOLIDACION FUNCIONAL 2012</t>
  </si>
  <si>
    <t>*/En el año 2011, la Contraloría General de la República mediante nota DFOE-ED-0625, aprueba la solicitud de excluir de los presupuestos ordinarios de los Bancos, las asignaciones presupuestarias originadas por el diferencial cambiario en las cuentas de ingresos y gastos que se reflejan en la cuenta “Diferencias de tipo de cambio, por lo que en el 2011 las cifras de gasto no registran dichos montos, lo que hace que no sean comparables con las cifras de los años anteriores</t>
  </si>
  <si>
    <t xml:space="preserve">Mediante Decreto Ejecutivo N° 33046, publicado el 16 de junio del 2006, se emitió el Clasificador Funcional del Sector Público por lo que a partir del presente año, la STAP seguirá utilizando dicho clasificador para publicar las cifras de gasto funcional para el Sector Público, el cambio principal en el clasificador es que se pasa de 13 a 10 funciones, en nuestro caso, se presentan 10 funciones  y cada función a su vez está subidvidida en grupos, además se presentan cambios en el gasto de algunas funciones, ya que con el nuevo clasificador, algunas entidades se reubicaron.  En el caso de las entidades y ministerios cuyas actividades cubren varias funciones, se asoció a la de sus Actividades Centrales.  </t>
  </si>
  <si>
    <t xml:space="preserve"> */Nota metodológica.</t>
  </si>
  <si>
    <t>GASTO TOTAL CONSOLIDADO</t>
  </si>
  <si>
    <t xml:space="preserve">   Protección contra incendios y otros eventos</t>
  </si>
  <si>
    <t>Servicios recreativos, deportivos, de cultura y religión no especificados</t>
  </si>
  <si>
    <t xml:space="preserve">Servicios editoriales,  de radio y televisión          </t>
  </si>
  <si>
    <t>VIVIENDA Y  OTROS SERVICIOS COMUNITARIOS</t>
  </si>
  <si>
    <t xml:space="preserve">Transporte </t>
  </si>
  <si>
    <t xml:space="preserve">Combustibles y energía </t>
  </si>
  <si>
    <t>SERVICIOS ECONÓMICOS</t>
  </si>
  <si>
    <t>Servicios electorales y otros servicios públicos  generales no especificados</t>
  </si>
  <si>
    <t>Investigación y desarrollo relacionados con los servicios públicos generales</t>
  </si>
  <si>
    <t>(millones de colones)</t>
  </si>
  <si>
    <t>GASTO FUNCIONAL COMO PORCENTAJE DE PARTICIPACIÓN</t>
  </si>
  <si>
    <t>SECTOR PUBLICO</t>
  </si>
  <si>
    <t>UNIDAD DE ANALISIS Y SEGUIMIENTO FISCAL</t>
  </si>
  <si>
    <t>SECRETARIA TECNICA DE LA AUTORIDAD PRESUPUESTARIA</t>
  </si>
  <si>
    <t>MINISTERIO DE HACIENDA</t>
  </si>
  <si>
    <t xml:space="preserve">Mediante Decreto Ejecutivo N° 33046, publicado el 16 de junio del 2006, se emitió el Clasificador Funcional del Sector Público por lo que a partir del presente año, la STAP seguirá utilizando dicho clasificador para publicar las cifras de gasto funcional para el Sector Público, el cambio principal en el clasificador es que se pasa de 13 a 10 funciones, en nuestro caso, se presentan 10 funciones y cada función a su vez está subidvidida en grupos, además se presentan cambios en el gasto de algunas funciones, ya que con el nuevo clasificador, algunas entidades se reubicaron.  En el caso de las entidades y ministerios cuyas actividades cubren varias funciones, se asoció a la de sus Actividades Centrales.  </t>
  </si>
  <si>
    <t>PIB</t>
  </si>
  <si>
    <t>Asuntos económicos, comerciales y laborales en general */</t>
  </si>
  <si>
    <t>GASTO FUNCIONAL COMO PORCENTAJE DEL PIB</t>
  </si>
  <si>
    <t xml:space="preserve">Mediante Decreto Ejecutivo N° 33046, publicado el 16 de junio del 2006, se emitió el Clasificador Funcional del Sector Público por lo que a partir del año 2006 la STAP seguirá utilizando dicho clasificador para publicar las cifras de gasto funcional para el Sector Público, el cambio principal en el clasificador es que se pasa de 13 a 10 funciones, en nuestro caso, se presentan 10 funciones  y cada función a su vez está subidvidida en grupos, además se presentan cambios en el gasto de algunas funciones, ya que con el nuevo clasificador, algunas entidades se reubicaron.  En el caso de las entidades y ministerios cuyas actividades cubren varias funciones, se asoció a la de sus Actividades Centrales.  </t>
  </si>
  <si>
    <t>GASTO FUNCIONAL</t>
  </si>
  <si>
    <t>*/En el año 2011, la Contraloría General de la República mediante nota DFOE-ED-0625, aprueba la solicitud de excluir de los presupuestos ordinarios de los Bancos, las asignaciones presupuestarias originadas por el diferencial cambiario en las cuentas de ingresos y gastos que se reflejan en la cuenta “Diferencias de tipo de cambio, por lo que en el 2011 las cifras de gasto no registran dichos montos, por lo anterior se ajustan las cifras del 2007 al 2010 para hacerlas comparables con el 2011</t>
  </si>
  <si>
    <t>SIN GASTO POR DIFERENCIAL CAMBIARIO */</t>
  </si>
  <si>
    <t>2007 - 2011</t>
  </si>
  <si>
    <t>2007 - 2012</t>
  </si>
  <si>
    <t xml:space="preserve">GASTO FUNCIONAL </t>
  </si>
  <si>
    <t>SECRETARÍA TÉCNICA DE LA AUTORIDAD PRESUPUESTARIA</t>
  </si>
  <si>
    <t>UNIDAD DE ANÁLISIS Y SEGUIMIENTO FISCAL</t>
  </si>
  <si>
    <t>CONSOLIDADO POR CLASIFICACION FUNCIONAL</t>
  </si>
  <si>
    <t>SECTOR PÚBLICO TOTAL</t>
  </si>
  <si>
    <t>(MILLONES DE COLONES)</t>
  </si>
  <si>
    <t>DETALLE</t>
  </si>
  <si>
    <t>Transaccio-nes de la deuda pública</t>
  </si>
  <si>
    <t>Comunica-ciones</t>
  </si>
  <si>
    <t>Protección contra incendios y otros eventos</t>
  </si>
  <si>
    <t>Total</t>
  </si>
  <si>
    <t>GASTO TOTAL Y CONCESIÓN NETA DE PRÉSTAMOS</t>
  </si>
  <si>
    <t xml:space="preserve">   Gasto Total</t>
  </si>
  <si>
    <t xml:space="preserve">      Gastos Corrientes</t>
  </si>
  <si>
    <t xml:space="preserve">         Sueldos y Salarios</t>
  </si>
  <si>
    <t xml:space="preserve">         Contribuciones a la Seguridad Social</t>
  </si>
  <si>
    <t xml:space="preserve">            CCSS</t>
  </si>
  <si>
    <t xml:space="preserve">         Compra de Bienes y Servicios</t>
  </si>
  <si>
    <t xml:space="preserve">         Intereses</t>
  </si>
  <si>
    <t xml:space="preserve">            Internos</t>
  </si>
  <si>
    <t xml:space="preserve">               Sector Público Financiero</t>
  </si>
  <si>
    <t xml:space="preserve">               Sector Público no Financiero</t>
  </si>
  <si>
    <t xml:space="preserve">               Otros</t>
  </si>
  <si>
    <t xml:space="preserve">            Externos</t>
  </si>
  <si>
    <t xml:space="preserve">         Transferencias Corrientes</t>
  </si>
  <si>
    <t xml:space="preserve">            Sector Público</t>
  </si>
  <si>
    <t xml:space="preserve">               Servicios generales</t>
  </si>
  <si>
    <t xml:space="preserve">               Investigación y desarr. relac. con los serv. púb. generales</t>
  </si>
  <si>
    <t xml:space="preserve">               Justicia</t>
  </si>
  <si>
    <t xml:space="preserve">               Servicios recreativos y deportivos</t>
  </si>
  <si>
    <t xml:space="preserve">               Servicios culturales</t>
  </si>
  <si>
    <t xml:space="preserve">               Inv. y des. relac.con esparcimiento, el dep, cult. y relig.</t>
  </si>
  <si>
    <t xml:space="preserve">               Agricultura, ganadería, silvicultura, pesca y caza</t>
  </si>
  <si>
    <t xml:space="preserve">               Asuntos económicos no especificados</t>
  </si>
  <si>
    <t xml:space="preserve">               Enseñanza postsecundaria no terciaria o parauniversitaria</t>
  </si>
  <si>
    <t xml:space="preserve">               Enseñanza no especificada</t>
  </si>
  <si>
    <t xml:space="preserve">               Protección de la diversidad biológica y del paisaje</t>
  </si>
  <si>
    <t xml:space="preserve">               Ayuda a familias</t>
  </si>
  <si>
    <t xml:space="preserve">               Protección social no especificada</t>
  </si>
  <si>
    <t xml:space="preserve">               Servicios de salud pública</t>
  </si>
  <si>
    <t xml:space="preserve">               Servicios de salud no especificados</t>
  </si>
  <si>
    <t xml:space="preserve">            Sector Privado</t>
  </si>
  <si>
    <t xml:space="preserve">            Sector Externo</t>
  </si>
  <si>
    <t xml:space="preserve">         Déficit de Operación</t>
  </si>
  <si>
    <t xml:space="preserve">      Gasto de Capital</t>
  </si>
  <si>
    <t xml:space="preserve">         Inversión Real</t>
  </si>
  <si>
    <t xml:space="preserve">            Maquinaria y Equipo</t>
  </si>
  <si>
    <t xml:space="preserve">            Formación de Capital</t>
  </si>
  <si>
    <t xml:space="preserve">         Inversión Financiera</t>
  </si>
  <si>
    <t xml:space="preserve">            Compra de Terrenos</t>
  </si>
  <si>
    <t xml:space="preserve">            Compra de Edificios</t>
  </si>
  <si>
    <t xml:space="preserve">         Transferencias de Capital</t>
  </si>
  <si>
    <t xml:space="preserve">               Comunicaciones</t>
  </si>
  <si>
    <t xml:space="preserve">               Desarrollo comunitario</t>
  </si>
  <si>
    <t xml:space="preserve">   Concesión Neta de Préstamos</t>
  </si>
  <si>
    <t xml:space="preserve">      Concesión</t>
  </si>
  <si>
    <t xml:space="preserve">      Recuperación</t>
  </si>
  <si>
    <t xml:space="preserve">               Asuntos económicos, comerciales y laborales en general</t>
  </si>
  <si>
    <t xml:space="preserve">               Enseñanza terciaria o universitaria</t>
  </si>
  <si>
    <t xml:space="preserve">               Combustibles y energía</t>
  </si>
  <si>
    <t xml:space="preserve">               Servicios editoriales, de radio y televisión</t>
  </si>
  <si>
    <t xml:space="preserve">               Orden público y seguridad no especificada</t>
  </si>
  <si>
    <t xml:space="preserve">            BPDC</t>
  </si>
  <si>
    <t xml:space="preserve">            INA</t>
  </si>
  <si>
    <t xml:space="preserve">            IMAS</t>
  </si>
  <si>
    <t xml:space="preserve">            FODESAF</t>
  </si>
  <si>
    <t>SERVICIOS PUBLICOS GENERALES</t>
  </si>
  <si>
    <t>ASUNTOS EJECUTIVOS, FINANCIEROS, FISCALES Y EXTERIORES</t>
  </si>
  <si>
    <t xml:space="preserve">               Asuntos ejecutivos, financieros, fiscales y exteriores</t>
  </si>
  <si>
    <t xml:space="preserve">               Servicios electorales y otros serv. púb. gen. no espec.</t>
  </si>
  <si>
    <t>SERVICIOS GENERALES</t>
  </si>
  <si>
    <t>INVESTIGACION Y DESARROLLO RELACIONADO CON LOS SERVICIOS PUBLICOS GENERALES</t>
  </si>
  <si>
    <t>SERVICIOS ELECTORALES Y OTROS SERVICIOS PUBLICOS GENERALES</t>
  </si>
  <si>
    <t>TRANSACCIONES DE LA DEUDA PUBLICA</t>
  </si>
  <si>
    <t>ASUNTOS LEGISLATIVOS</t>
  </si>
  <si>
    <t>PROTECCION CONTRA INCENDIOS Y OTROS EVENTOS</t>
  </si>
  <si>
    <t>ORDEN PUBLICO Y SEGURIDAD</t>
  </si>
  <si>
    <t>SERVICIOS DE POLICIA</t>
  </si>
  <si>
    <t>GUARDACOS-TAS</t>
  </si>
  <si>
    <t>JUSTICIA</t>
  </si>
  <si>
    <t xml:space="preserve">               Centros de reclusión</t>
  </si>
  <si>
    <t>CENTROS DE RECLUSION</t>
  </si>
  <si>
    <t>ORDEN PUBLICO Y SEGURIDAD NO ESPECIFICADA</t>
  </si>
  <si>
    <t xml:space="preserve">               Servicios de policía</t>
  </si>
  <si>
    <t xml:space="preserve">               Protección contra incendios y otros eventos</t>
  </si>
  <si>
    <t xml:space="preserve">               Exclusión social no especificada</t>
  </si>
  <si>
    <t>ASUNTOS ECONÓMICOS, COMERCIALES Y LABORALES EN GENERAL</t>
  </si>
  <si>
    <t xml:space="preserve">               Transporte</t>
  </si>
  <si>
    <t>AGRICULTURA, GANADERÍA, SILVICULTURA, PESCA Y CAZA</t>
  </si>
  <si>
    <t>COMBUSTIBLES Y ENERGÍA</t>
  </si>
  <si>
    <t>MINERÍA, MANUFACTURAS Y CONSTRUCCIÓN</t>
  </si>
  <si>
    <t>TRANSPORTE</t>
  </si>
  <si>
    <t>COMUNICACIONES</t>
  </si>
  <si>
    <t>TURISMO Y OTRAS INDUSTRIAS</t>
  </si>
  <si>
    <t>ASUNTOS ECONOMICOS NO ESPECIFICADOS</t>
  </si>
  <si>
    <t>PROTECCION DEL MEDIO AMBIENTE</t>
  </si>
  <si>
    <t>PROTECCION DE LA DIVERSIDAD BIOLOGICA Y DEL PAISAJE</t>
  </si>
  <si>
    <t>PROTECCIÓN DEL MEDIO AMBIENTE NO ESPECIFICADOS</t>
  </si>
  <si>
    <t>URBANIZACION</t>
  </si>
  <si>
    <t>DESARROLLO COMUNITARIO</t>
  </si>
  <si>
    <t>ABASTECIMIENTO DE AGUA</t>
  </si>
  <si>
    <t>VIVIENDA Y SERVICIOS COMUNITARIOS NO ESPECIFICADOS</t>
  </si>
  <si>
    <t xml:space="preserve">               Urbanización</t>
  </si>
  <si>
    <t xml:space="preserve">               Abastecimiento de agua</t>
  </si>
  <si>
    <t>SERVICIOS HOSPITALARIOS</t>
  </si>
  <si>
    <t xml:space="preserve">               Investigación y desarrollo relacionados con la salud</t>
  </si>
  <si>
    <t>SERVICIOS DE SALUD PÚBLICA</t>
  </si>
  <si>
    <t>SERVICIOS DE INVESTIGACIÓN Y DESARROLLO RELACIONADOS CON LA SALUD</t>
  </si>
  <si>
    <t>SERVICIOS DE SALUD NO ESPECIFICADO</t>
  </si>
  <si>
    <t>SERVICIOS RECREATIVOS, DEPORTIVOS, DE CULTURA Y RELIGIÓN</t>
  </si>
  <si>
    <t>SERVICIOS RECREATIVOS Y DEPORTIVOS</t>
  </si>
  <si>
    <t>SERVICIOS CULTURALES</t>
  </si>
  <si>
    <t xml:space="preserve">               Serv. recre, depor, de cult. y relig. no especificados</t>
  </si>
  <si>
    <t>SERVICIOS EDITORIALES DE RADIO Y TELEVISIÓN</t>
  </si>
  <si>
    <t>SERVICIOS DE RECREACION NO ESPECIFICADOS</t>
  </si>
  <si>
    <t>EDUCACION</t>
  </si>
  <si>
    <t>ENSEÑANZA SECUNDARIA</t>
  </si>
  <si>
    <t>ENSEÑANZA POSTSECUNDARIA NO TERCIARIA O PARAUNIVERSITARIA</t>
  </si>
  <si>
    <t>ENSEÑANZA TERCIARIA O UNIVERSITARIA</t>
  </si>
  <si>
    <t>ENSEÑANZA NO ATRIBUIBLE A NINGUN NIVEL</t>
  </si>
  <si>
    <t xml:space="preserve">               Enseñanza secundaria</t>
  </si>
  <si>
    <t>ENSEÑANZA NO ESPECIFICADA</t>
  </si>
  <si>
    <t>PROTECCION SOCIAL</t>
  </si>
  <si>
    <t>PENSIONES</t>
  </si>
  <si>
    <t>AYUDA A FAMILIAS</t>
  </si>
  <si>
    <t xml:space="preserve">               Pensiones</t>
  </si>
  <si>
    <t>EXCLUSION SOCIAL NO ESPECIFICADA</t>
  </si>
  <si>
    <t>PROTECCION SOCIAL NO ESPECIFICADA</t>
  </si>
  <si>
    <t>SERVICIOS RECREATIVOS, DEPORTIVOS, DE CULTURA Y RELIGION</t>
  </si>
  <si>
    <t>2002 - 2007</t>
  </si>
  <si>
    <t>2008 - 2012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</si>
</sst>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0.0%"/>
    <numFmt numFmtId="166" formatCode="_(* #,##0.0_);_(* \(#,##0.0\);_(* &quot;-&quot;??_);_(@_)"/>
    <numFmt numFmtId="167" formatCode="#,##0.0_);\(#,##0.0\)"/>
  </numFmts>
  <fonts count="19" x14ac:knownFonts="1">
    <font>
      <sz val="11"/>
      <color theme="1"/>
      <name val="Calibri"/>
      <family val="2"/>
      <scheme val="minor"/>
    </font>
    <font>
      <sz val="11"/>
      <name val="Calibri"/>
      <family val="2"/>
      <scheme val="minor"/>
    </font>
    <font>
      <sz val="10"/>
      <name val="Arial"/>
      <family val="2"/>
    </font>
    <font>
      <b/>
      <i/>
      <sz val="12"/>
      <name val="Arial"/>
      <family val="2"/>
    </font>
    <font>
      <b/>
      <i/>
      <sz val="14"/>
      <name val="Arial"/>
      <family val="2"/>
    </font>
    <font>
      <b/>
      <i/>
      <sz val="12"/>
      <name val="Calibri"/>
      <family val="2"/>
      <scheme val="minor"/>
    </font>
    <font>
      <sz val="10"/>
      <name val="Arial"/>
    </font>
    <font>
      <b/>
      <sz val="10"/>
      <name val="Arial"/>
      <family val="2"/>
    </font>
    <font>
      <b/>
      <u/>
      <sz val="10"/>
      <name val="Arial"/>
      <family val="2"/>
    </font>
    <font>
      <b/>
      <sz val="10"/>
      <color rgb="FFC00000"/>
      <name val="Arial"/>
      <family val="2"/>
    </font>
    <font>
      <b/>
      <i/>
      <sz val="10"/>
      <name val="Arial"/>
      <family val="2"/>
    </font>
    <font>
      <b/>
      <sz val="10"/>
      <color indexed="12"/>
      <name val="Arial"/>
      <family val="2"/>
    </font>
    <font>
      <i/>
      <sz val="9"/>
      <name val="Arial"/>
      <family val="2"/>
    </font>
    <font>
      <b/>
      <i/>
      <sz val="8"/>
      <name val="Arial"/>
      <family val="2"/>
    </font>
    <font>
      <b/>
      <sz val="9"/>
      <name val="Arial"/>
      <family val="2"/>
    </font>
    <font>
      <sz val="9"/>
      <name val="Arial"/>
      <family val="2"/>
    </font>
    <font>
      <b/>
      <sz val="8"/>
      <name val="Arial"/>
      <family val="2"/>
    </font>
    <font>
      <sz val="36"/>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6"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6" fillId="0" borderId="0" applyFont="0" applyFill="0" applyBorder="0" applyAlignment="0" applyProtection="0"/>
    <xf numFmtId="43"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cellStyleXfs>
  <cellXfs count="140">
    <xf numFmtId="0" fontId="0" fillId="0" borderId="0" xfId="0"/>
    <xf numFmtId="0" fontId="1" fillId="0" borderId="0" xfId="0" applyFont="1" applyFill="1"/>
    <xf numFmtId="0" fontId="1" fillId="0" borderId="1" xfId="0" applyFont="1" applyFill="1" applyBorder="1"/>
    <xf numFmtId="0" fontId="2" fillId="0" borderId="1" xfId="0" applyFont="1" applyFill="1" applyBorder="1" applyAlignment="1">
      <alignment wrapText="1"/>
    </xf>
    <xf numFmtId="0" fontId="3" fillId="0" borderId="1" xfId="0" applyFont="1" applyFill="1" applyBorder="1" applyAlignment="1">
      <alignment wrapText="1"/>
    </xf>
    <xf numFmtId="0" fontId="4" fillId="0" borderId="1" xfId="0" applyFont="1" applyFill="1" applyBorder="1" applyAlignment="1">
      <alignment horizontal="center" vertical="center" wrapText="1"/>
    </xf>
    <xf numFmtId="0" fontId="3" fillId="0" borderId="1" xfId="0" applyFont="1" applyFill="1" applyBorder="1"/>
    <xf numFmtId="0" fontId="4" fillId="0" borderId="1" xfId="0" applyFont="1" applyFill="1" applyBorder="1" applyAlignment="1">
      <alignment horizontal="center" wrapText="1"/>
    </xf>
    <xf numFmtId="0" fontId="1" fillId="0" borderId="0" xfId="0" applyFont="1" applyFill="1" applyBorder="1"/>
    <xf numFmtId="0" fontId="4" fillId="0" borderId="0" xfId="0" applyFont="1" applyFill="1" applyBorder="1" applyAlignment="1">
      <alignment horizontal="center" wrapText="1"/>
    </xf>
    <xf numFmtId="0" fontId="2" fillId="0" borderId="0" xfId="1" applyFont="1" applyFill="1"/>
    <xf numFmtId="0" fontId="2" fillId="0" borderId="0" xfId="1" applyFont="1" applyFill="1" applyBorder="1"/>
    <xf numFmtId="164" fontId="2" fillId="0" borderId="0" xfId="1" applyNumberFormat="1" applyFont="1" applyFill="1" applyAlignment="1">
      <alignment horizontal="right"/>
    </xf>
    <xf numFmtId="0" fontId="7" fillId="0" borderId="0" xfId="1" applyFont="1" applyFill="1" applyAlignment="1">
      <alignment horizontal="left"/>
    </xf>
    <xf numFmtId="0" fontId="2" fillId="0" borderId="4" xfId="1" applyFont="1" applyFill="1" applyBorder="1"/>
    <xf numFmtId="165" fontId="8" fillId="0" borderId="4" xfId="1" applyNumberFormat="1" applyFont="1" applyFill="1" applyBorder="1" applyAlignment="1">
      <alignment horizontal="right"/>
    </xf>
    <xf numFmtId="0" fontId="9" fillId="0" borderId="4" xfId="1" applyFont="1" applyFill="1" applyBorder="1" applyAlignment="1">
      <alignment horizontal="left" wrapText="1" indent="1"/>
    </xf>
    <xf numFmtId="165" fontId="8" fillId="0" borderId="0" xfId="1" applyNumberFormat="1" applyFont="1" applyFill="1" applyAlignment="1">
      <alignment horizontal="right"/>
    </xf>
    <xf numFmtId="0" fontId="7" fillId="0" borderId="0" xfId="1" applyFont="1" applyFill="1" applyAlignment="1">
      <alignment horizontal="left" wrapText="1" indent="1"/>
    </xf>
    <xf numFmtId="165" fontId="2" fillId="0" borderId="0" xfId="2" applyNumberFormat="1" applyFont="1" applyFill="1" applyAlignment="1">
      <alignment horizontal="right"/>
    </xf>
    <xf numFmtId="165" fontId="2" fillId="0" borderId="0" xfId="1" applyNumberFormat="1" applyFont="1" applyFill="1" applyAlignment="1">
      <alignment horizontal="right"/>
    </xf>
    <xf numFmtId="0" fontId="2" fillId="0" borderId="0" xfId="1" applyFont="1" applyFill="1" applyBorder="1" applyAlignment="1">
      <alignment horizontal="left" vertical="center" wrapText="1"/>
    </xf>
    <xf numFmtId="165" fontId="8" fillId="0" borderId="0" xfId="2" applyNumberFormat="1" applyFont="1" applyFill="1" applyAlignment="1">
      <alignment horizontal="right"/>
    </xf>
    <xf numFmtId="0" fontId="7" fillId="0" borderId="0" xfId="1" applyFont="1" applyFill="1" applyAlignment="1">
      <alignment wrapText="1"/>
    </xf>
    <xf numFmtId="0" fontId="2" fillId="0" borderId="0" xfId="1" applyFont="1" applyFill="1" applyAlignment="1">
      <alignment horizontal="left" wrapText="1" indent="1"/>
    </xf>
    <xf numFmtId="165" fontId="8" fillId="0" borderId="0" xfId="1" applyNumberFormat="1" applyFont="1" applyFill="1" applyBorder="1" applyAlignment="1">
      <alignment horizontal="right"/>
    </xf>
    <xf numFmtId="164" fontId="2" fillId="0" borderId="0" xfId="1" applyNumberFormat="1" applyFont="1" applyFill="1" applyBorder="1" applyAlignment="1">
      <alignment horizontal="right"/>
    </xf>
    <xf numFmtId="0" fontId="7" fillId="0" borderId="5" xfId="1" applyFont="1" applyFill="1" applyBorder="1" applyAlignment="1">
      <alignment horizontal="center"/>
    </xf>
    <xf numFmtId="0" fontId="2" fillId="0" borderId="5" xfId="1" applyFont="1" applyFill="1" applyBorder="1"/>
    <xf numFmtId="0" fontId="10" fillId="0" borderId="0" xfId="1" applyFont="1" applyFill="1"/>
    <xf numFmtId="164" fontId="11" fillId="0" borderId="0" xfId="1" applyNumberFormat="1" applyFont="1" applyFill="1" applyBorder="1"/>
    <xf numFmtId="164" fontId="11" fillId="0" borderId="0" xfId="1" applyNumberFormat="1" applyFont="1" applyFill="1"/>
    <xf numFmtId="0" fontId="11" fillId="0" borderId="0" xfId="1" applyFont="1" applyFill="1" applyAlignment="1">
      <alignment horizontal="right"/>
    </xf>
    <xf numFmtId="165" fontId="2" fillId="0" borderId="0" xfId="1" applyNumberFormat="1" applyFont="1" applyFill="1" applyBorder="1" applyAlignment="1">
      <alignment horizontal="right"/>
    </xf>
    <xf numFmtId="166" fontId="7" fillId="0" borderId="0" xfId="3" applyNumberFormat="1" applyFont="1" applyFill="1" applyBorder="1" applyAlignment="1">
      <alignment horizontal="left"/>
    </xf>
    <xf numFmtId="165" fontId="2" fillId="0" borderId="4" xfId="2" applyNumberFormat="1" applyFont="1" applyFill="1" applyBorder="1" applyAlignment="1">
      <alignment horizontal="right"/>
    </xf>
    <xf numFmtId="164" fontId="7" fillId="0" borderId="4" xfId="1" applyNumberFormat="1" applyFont="1" applyFill="1" applyBorder="1" applyAlignment="1">
      <alignment horizontal="right"/>
    </xf>
    <xf numFmtId="165" fontId="2" fillId="0" borderId="0" xfId="2" applyNumberFormat="1" applyFont="1" applyFill="1"/>
    <xf numFmtId="164" fontId="7" fillId="0" borderId="0" xfId="3" applyNumberFormat="1" applyFont="1" applyFill="1" applyAlignment="1">
      <alignment horizontal="right"/>
    </xf>
    <xf numFmtId="166" fontId="7" fillId="0" borderId="0" xfId="3" applyNumberFormat="1" applyFont="1" applyFill="1" applyAlignment="1">
      <alignment horizontal="left"/>
    </xf>
    <xf numFmtId="166" fontId="2" fillId="0" borderId="0" xfId="3" applyNumberFormat="1" applyFont="1" applyFill="1" applyBorder="1" applyAlignment="1">
      <alignment horizontal="left"/>
    </xf>
    <xf numFmtId="166" fontId="2" fillId="0" borderId="0" xfId="3" applyNumberFormat="1" applyFont="1" applyFill="1" applyAlignment="1">
      <alignment horizontal="left"/>
    </xf>
    <xf numFmtId="167" fontId="2" fillId="0" borderId="0" xfId="3" applyNumberFormat="1" applyFont="1" applyFill="1" applyAlignment="1">
      <alignment horizontal="right"/>
    </xf>
    <xf numFmtId="164" fontId="8" fillId="0" borderId="0" xfId="1" applyNumberFormat="1" applyFont="1" applyFill="1" applyAlignment="1">
      <alignment horizontal="right"/>
    </xf>
    <xf numFmtId="164" fontId="2" fillId="0" borderId="0" xfId="3" applyNumberFormat="1" applyFont="1" applyFill="1" applyBorder="1" applyAlignment="1">
      <alignment horizontal="right"/>
    </xf>
    <xf numFmtId="165" fontId="2" fillId="0" borderId="0" xfId="2" applyNumberFormat="1" applyFont="1" applyFill="1" applyBorder="1"/>
    <xf numFmtId="164" fontId="8" fillId="0" borderId="0" xfId="1" applyNumberFormat="1" applyFont="1" applyFill="1" applyBorder="1" applyAlignment="1">
      <alignment horizontal="right"/>
    </xf>
    <xf numFmtId="164" fontId="2" fillId="0" borderId="0" xfId="1" applyNumberFormat="1" applyFont="1" applyFill="1"/>
    <xf numFmtId="166" fontId="2" fillId="0" borderId="0" xfId="3" applyNumberFormat="1" applyFont="1" applyFill="1" applyBorder="1" applyAlignment="1">
      <alignment horizontal="left" wrapText="1"/>
    </xf>
    <xf numFmtId="165" fontId="2" fillId="0" borderId="0" xfId="1" applyNumberFormat="1" applyFont="1" applyFill="1"/>
    <xf numFmtId="164" fontId="2" fillId="0" borderId="0" xfId="3" applyNumberFormat="1" applyFont="1" applyFill="1" applyBorder="1" applyAlignment="1">
      <alignment horizontal="right" wrapText="1"/>
    </xf>
    <xf numFmtId="0" fontId="2" fillId="0" borderId="0" xfId="1" applyFont="1" applyAlignment="1">
      <alignment horizontal="left" wrapText="1" indent="1"/>
    </xf>
    <xf numFmtId="164" fontId="2" fillId="0" borderId="4" xfId="1" applyNumberFormat="1" applyFont="1" applyFill="1" applyBorder="1" applyAlignment="1">
      <alignment horizontal="right"/>
    </xf>
    <xf numFmtId="167" fontId="8" fillId="0" borderId="0" xfId="1" applyNumberFormat="1" applyFont="1"/>
    <xf numFmtId="167" fontId="8" fillId="0" borderId="0" xfId="1" applyNumberFormat="1" applyFont="1" applyFill="1"/>
    <xf numFmtId="0" fontId="2" fillId="0" borderId="0" xfId="1" applyFont="1" applyBorder="1"/>
    <xf numFmtId="166" fontId="2" fillId="0" borderId="0" xfId="3" applyNumberFormat="1" applyFont="1" applyBorder="1" applyAlignment="1">
      <alignment horizontal="left"/>
    </xf>
    <xf numFmtId="166" fontId="2" fillId="0" borderId="0" xfId="3" applyNumberFormat="1" applyFont="1" applyAlignment="1">
      <alignment horizontal="left"/>
    </xf>
    <xf numFmtId="166" fontId="12" fillId="0" borderId="0" xfId="3" applyNumberFormat="1" applyFont="1" applyFill="1"/>
    <xf numFmtId="0" fontId="13" fillId="0" borderId="0" xfId="1" applyFont="1"/>
    <xf numFmtId="0" fontId="2" fillId="0" borderId="0" xfId="1" applyFont="1"/>
    <xf numFmtId="0" fontId="7" fillId="0" borderId="0" xfId="1" applyFont="1" applyAlignment="1">
      <alignment horizontal="center"/>
    </xf>
    <xf numFmtId="166" fontId="14" fillId="0" borderId="0" xfId="3" applyNumberFormat="1" applyFont="1" applyFill="1" applyBorder="1" applyAlignment="1">
      <alignment horizontal="left" wrapText="1"/>
    </xf>
    <xf numFmtId="166" fontId="7" fillId="2" borderId="0" xfId="3" applyNumberFormat="1" applyFont="1" applyFill="1" applyAlignment="1">
      <alignment horizontal="left"/>
    </xf>
    <xf numFmtId="166" fontId="7" fillId="0" borderId="0" xfId="3" applyNumberFormat="1" applyFont="1" applyAlignment="1">
      <alignment horizontal="left"/>
    </xf>
    <xf numFmtId="0" fontId="15" fillId="0" borderId="6" xfId="4" applyFont="1" applyBorder="1"/>
    <xf numFmtId="0" fontId="2" fillId="0" borderId="7" xfId="1" applyFont="1" applyBorder="1"/>
    <xf numFmtId="0" fontId="14" fillId="0" borderId="8" xfId="4" applyFont="1" applyFill="1" applyBorder="1" applyAlignment="1">
      <alignment horizontal="center" vertical="center" wrapText="1"/>
    </xf>
    <xf numFmtId="0" fontId="14" fillId="0" borderId="9" xfId="4" applyFont="1" applyFill="1" applyBorder="1" applyAlignment="1">
      <alignment horizontal="center" vertical="center" wrapText="1"/>
    </xf>
    <xf numFmtId="0" fontId="14" fillId="0" borderId="6" xfId="4" applyFont="1" applyFill="1" applyBorder="1" applyAlignment="1">
      <alignment horizontal="center" vertical="center" wrapText="1"/>
    </xf>
    <xf numFmtId="0" fontId="16" fillId="0" borderId="13" xfId="1" applyFont="1" applyFill="1" applyBorder="1" applyAlignment="1">
      <alignment horizontal="center" vertical="center" wrapText="1"/>
    </xf>
    <xf numFmtId="0" fontId="16" fillId="0" borderId="11" xfId="1" applyFont="1" applyFill="1" applyBorder="1" applyAlignment="1">
      <alignment horizontal="center" vertical="center" wrapText="1"/>
    </xf>
    <xf numFmtId="0" fontId="16" fillId="0" borderId="12" xfId="1" applyFont="1" applyFill="1" applyBorder="1" applyAlignment="1">
      <alignment horizontal="center" vertical="center" wrapText="1"/>
    </xf>
    <xf numFmtId="0" fontId="16" fillId="0" borderId="10" xfId="1" applyFont="1" applyFill="1" applyBorder="1" applyAlignment="1">
      <alignment horizontal="center" vertical="center" wrapText="1"/>
    </xf>
    <xf numFmtId="0" fontId="14" fillId="0" borderId="0" xfId="1" applyFont="1" applyFill="1" applyBorder="1" applyAlignment="1">
      <alignment horizontal="left" vertical="center" wrapText="1"/>
    </xf>
    <xf numFmtId="166" fontId="7" fillId="0" borderId="0" xfId="3" applyNumberFormat="1" applyFont="1" applyBorder="1" applyAlignment="1">
      <alignment horizontal="left"/>
    </xf>
    <xf numFmtId="0" fontId="15" fillId="0" borderId="0" xfId="1" applyFont="1" applyFill="1" applyBorder="1" applyAlignment="1">
      <alignment horizontal="left" vertical="center" wrapText="1"/>
    </xf>
    <xf numFmtId="166" fontId="15" fillId="0" borderId="0" xfId="3" applyNumberFormat="1" applyFont="1" applyFill="1" applyBorder="1" applyAlignment="1">
      <alignment horizontal="left" wrapText="1"/>
    </xf>
    <xf numFmtId="0" fontId="2" fillId="0" borderId="4" xfId="1" applyFont="1" applyFill="1" applyBorder="1" applyAlignment="1">
      <alignment horizontal="left"/>
    </xf>
    <xf numFmtId="0" fontId="2" fillId="0" borderId="0" xfId="1" applyFont="1" applyFill="1" applyBorder="1" applyAlignment="1">
      <alignment horizontal="left"/>
    </xf>
    <xf numFmtId="0" fontId="14" fillId="0" borderId="0" xfId="1" applyFont="1" applyFill="1" applyBorder="1" applyAlignment="1">
      <alignment horizontal="center" wrapText="1"/>
    </xf>
    <xf numFmtId="0" fontId="14" fillId="0" borderId="5" xfId="1" applyFont="1" applyFill="1" applyBorder="1" applyAlignment="1">
      <alignment horizontal="center" vertical="center" wrapText="1"/>
    </xf>
    <xf numFmtId="0" fontId="2" fillId="0" borderId="0" xfId="4" applyFont="1"/>
    <xf numFmtId="0" fontId="2" fillId="0" borderId="0" xfId="4" applyFont="1" applyBorder="1"/>
    <xf numFmtId="0" fontId="2" fillId="0" borderId="4" xfId="4" applyFont="1" applyFill="1" applyBorder="1" applyAlignment="1">
      <alignment horizontal="left"/>
    </xf>
    <xf numFmtId="0" fontId="15" fillId="0" borderId="0" xfId="4" applyFont="1" applyFill="1" applyBorder="1" applyAlignment="1">
      <alignment horizontal="left" vertical="center" wrapText="1"/>
    </xf>
    <xf numFmtId="0" fontId="14" fillId="0" borderId="0" xfId="4" applyFont="1" applyFill="1" applyBorder="1" applyAlignment="1">
      <alignment horizontal="left" vertical="center" wrapText="1"/>
    </xf>
    <xf numFmtId="0" fontId="14" fillId="0" borderId="0" xfId="4" applyFont="1" applyFill="1" applyBorder="1" applyAlignment="1">
      <alignment horizontal="center" wrapText="1"/>
    </xf>
    <xf numFmtId="0" fontId="14" fillId="0" borderId="5" xfId="4" applyFont="1" applyFill="1" applyBorder="1" applyAlignment="1">
      <alignment horizontal="center" vertical="center" wrapText="1"/>
    </xf>
    <xf numFmtId="0" fontId="7" fillId="0" borderId="0" xfId="4" applyFont="1" applyAlignment="1">
      <alignment horizontal="center"/>
    </xf>
    <xf numFmtId="0" fontId="13" fillId="0" borderId="0" xfId="4" applyFont="1"/>
    <xf numFmtId="166" fontId="15" fillId="0" borderId="0" xfId="5" applyNumberFormat="1" applyFont="1" applyFill="1" applyBorder="1" applyAlignment="1">
      <alignment horizontal="left" wrapText="1"/>
    </xf>
    <xf numFmtId="166" fontId="2" fillId="0" borderId="0" xfId="5" applyNumberFormat="1" applyFont="1" applyAlignment="1">
      <alignment horizontal="left"/>
    </xf>
    <xf numFmtId="166" fontId="14" fillId="0" borderId="0" xfId="5" applyNumberFormat="1" applyFont="1" applyFill="1" applyBorder="1" applyAlignment="1">
      <alignment horizontal="left" wrapText="1"/>
    </xf>
    <xf numFmtId="166" fontId="7" fillId="0" borderId="0" xfId="5" applyNumberFormat="1" applyFont="1" applyAlignment="1">
      <alignment horizontal="left"/>
    </xf>
    <xf numFmtId="166" fontId="2" fillId="0" borderId="0" xfId="5" applyNumberFormat="1" applyFont="1" applyFill="1" applyBorder="1" applyAlignment="1">
      <alignment horizontal="left"/>
    </xf>
    <xf numFmtId="166" fontId="2" fillId="0" borderId="0" xfId="5" applyNumberFormat="1" applyFont="1" applyBorder="1" applyAlignment="1">
      <alignment horizontal="left"/>
    </xf>
    <xf numFmtId="0" fontId="7" fillId="0" borderId="0" xfId="1" applyFont="1" applyFill="1" applyAlignment="1"/>
    <xf numFmtId="0" fontId="7" fillId="0" borderId="0" xfId="1" applyFont="1" applyAlignment="1">
      <alignment horizontal="center"/>
    </xf>
    <xf numFmtId="0" fontId="6" fillId="0" borderId="0" xfId="1"/>
    <xf numFmtId="0" fontId="4" fillId="0" borderId="0" xfId="0" applyFont="1" applyFill="1" applyBorder="1" applyAlignment="1">
      <alignment horizontal="left" wrapText="1"/>
    </xf>
    <xf numFmtId="0" fontId="4" fillId="0" borderId="1" xfId="0" applyFont="1" applyFill="1" applyBorder="1" applyAlignment="1">
      <alignment horizontal="left" wrapText="1"/>
    </xf>
    <xf numFmtId="0" fontId="1" fillId="0" borderId="1" xfId="0" applyFont="1" applyFill="1" applyBorder="1" applyAlignment="1">
      <alignment horizontal="left"/>
    </xf>
    <xf numFmtId="0" fontId="2" fillId="0" borderId="1" xfId="0" applyFont="1" applyFill="1" applyBorder="1" applyAlignment="1">
      <alignment horizontal="left" wrapText="1"/>
    </xf>
    <xf numFmtId="0" fontId="4" fillId="0" borderId="1" xfId="0" applyFont="1" applyFill="1" applyBorder="1" applyAlignment="1">
      <alignment horizontal="left" vertical="center" wrapText="1"/>
    </xf>
    <xf numFmtId="0" fontId="1" fillId="0" borderId="0" xfId="0" applyFont="1" applyFill="1" applyBorder="1" applyAlignment="1">
      <alignment horizontal="left"/>
    </xf>
    <xf numFmtId="0" fontId="3" fillId="0" borderId="1" xfId="0" applyFont="1" applyFill="1" applyBorder="1" applyAlignment="1">
      <alignment horizontal="left"/>
    </xf>
    <xf numFmtId="0" fontId="5" fillId="0" borderId="1" xfId="0" applyFont="1" applyFill="1" applyBorder="1" applyAlignment="1">
      <alignment horizontal="left"/>
    </xf>
    <xf numFmtId="0" fontId="1" fillId="0" borderId="0" xfId="0" applyFont="1" applyFill="1" applyAlignment="1">
      <alignment horizontal="left"/>
    </xf>
    <xf numFmtId="167" fontId="2" fillId="0" borderId="0" xfId="3" applyNumberFormat="1" applyFont="1" applyFill="1" applyAlignment="1"/>
    <xf numFmtId="0" fontId="2" fillId="0" borderId="0" xfId="1" applyFont="1" applyAlignment="1"/>
    <xf numFmtId="0" fontId="0" fillId="0" borderId="0" xfId="0" applyAlignment="1"/>
    <xf numFmtId="0" fontId="2" fillId="0" borderId="0" xfId="4" applyFont="1" applyAlignment="1"/>
    <xf numFmtId="167" fontId="8" fillId="0" borderId="0" xfId="1" applyNumberFormat="1" applyFont="1" applyFill="1" applyAlignment="1"/>
    <xf numFmtId="0" fontId="6" fillId="0" borderId="0" xfId="1" applyAlignment="1"/>
    <xf numFmtId="166" fontId="14" fillId="0" borderId="0" xfId="3" applyNumberFormat="1" applyFont="1" applyAlignment="1">
      <alignment horizontal="left"/>
    </xf>
    <xf numFmtId="166" fontId="15" fillId="0" borderId="0" xfId="3" applyNumberFormat="1" applyFont="1" applyAlignment="1">
      <alignment horizontal="left"/>
    </xf>
    <xf numFmtId="165" fontId="15" fillId="0" borderId="0" xfId="10" applyNumberFormat="1" applyFont="1" applyFill="1" applyBorder="1" applyAlignment="1">
      <alignment horizontal="left" wrapText="1"/>
    </xf>
    <xf numFmtId="165" fontId="2" fillId="0" borderId="0" xfId="10" applyNumberFormat="1" applyFont="1" applyAlignment="1">
      <alignment horizontal="center"/>
    </xf>
    <xf numFmtId="0" fontId="4" fillId="0" borderId="1" xfId="0" applyFont="1" applyFill="1" applyBorder="1" applyAlignment="1">
      <alignment horizontal="center" vertical="center" wrapText="1"/>
    </xf>
    <xf numFmtId="0" fontId="4" fillId="0" borderId="0" xfId="0" applyFont="1" applyFill="1" applyBorder="1" applyAlignment="1">
      <alignment horizontal="center" wrapText="1"/>
    </xf>
    <xf numFmtId="0" fontId="4" fillId="0" borderId="3" xfId="0" applyFont="1" applyFill="1" applyBorder="1" applyAlignment="1">
      <alignment horizontal="center" wrapText="1"/>
    </xf>
    <xf numFmtId="0" fontId="4" fillId="0" borderId="2" xfId="0" applyFont="1" applyFill="1" applyBorder="1" applyAlignment="1">
      <alignment horizontal="center" wrapText="1"/>
    </xf>
    <xf numFmtId="0" fontId="4" fillId="0" borderId="1" xfId="0" applyFont="1" applyFill="1" applyBorder="1" applyAlignment="1">
      <alignment horizontal="center" wrapText="1"/>
    </xf>
    <xf numFmtId="0" fontId="2" fillId="0" borderId="0" xfId="0" applyFont="1" applyFill="1" applyBorder="1" applyAlignment="1">
      <alignment horizontal="left" wrapText="1"/>
    </xf>
    <xf numFmtId="0" fontId="2" fillId="0" borderId="0" xfId="1" applyFont="1" applyFill="1" applyAlignment="1">
      <alignment horizontal="center" wrapText="1"/>
    </xf>
    <xf numFmtId="0" fontId="2" fillId="0" borderId="0" xfId="1" applyFont="1" applyFill="1" applyAlignment="1">
      <alignment horizontal="left" wrapText="1"/>
    </xf>
    <xf numFmtId="0" fontId="7" fillId="0" borderId="0" xfId="1" applyFont="1" applyFill="1" applyAlignment="1">
      <alignment horizontal="center"/>
    </xf>
    <xf numFmtId="0" fontId="2" fillId="0" borderId="0" xfId="1" applyFont="1" applyAlignment="1">
      <alignment horizontal="left" wrapText="1"/>
    </xf>
    <xf numFmtId="0" fontId="7" fillId="0" borderId="0" xfId="1" applyFont="1" applyAlignment="1">
      <alignment horizontal="center"/>
    </xf>
    <xf numFmtId="0" fontId="14" fillId="0" borderId="10" xfId="4" applyFont="1" applyFill="1" applyBorder="1" applyAlignment="1">
      <alignment horizontal="center" vertical="center" wrapText="1"/>
    </xf>
    <xf numFmtId="0" fontId="14" fillId="0" borderId="11" xfId="4" applyFont="1" applyFill="1" applyBorder="1" applyAlignment="1">
      <alignment horizontal="center" vertical="center" wrapText="1"/>
    </xf>
    <xf numFmtId="0" fontId="14" fillId="0" borderId="12" xfId="4" applyFont="1" applyFill="1" applyBorder="1" applyAlignment="1">
      <alignment horizontal="center" vertical="center" wrapText="1"/>
    </xf>
    <xf numFmtId="0" fontId="14" fillId="0" borderId="7" xfId="4" applyFont="1" applyFill="1" applyBorder="1" applyAlignment="1">
      <alignment horizontal="center" vertical="center" wrapText="1"/>
    </xf>
    <xf numFmtId="0" fontId="14" fillId="0" borderId="8" xfId="4" applyFont="1" applyFill="1" applyBorder="1" applyAlignment="1">
      <alignment horizontal="center" vertical="center" wrapText="1"/>
    </xf>
    <xf numFmtId="0" fontId="14" fillId="0" borderId="9" xfId="4" applyFont="1" applyFill="1" applyBorder="1" applyAlignment="1">
      <alignment horizontal="center" vertical="center" wrapText="1"/>
    </xf>
    <xf numFmtId="0" fontId="17" fillId="0" borderId="0" xfId="0" applyFont="1" applyAlignment="1">
      <alignment horizontal="center" wrapText="1"/>
    </xf>
    <xf numFmtId="0" fontId="17" fillId="0" borderId="0" xfId="0" applyFont="1" applyAlignment="1">
      <alignment horizontal="center"/>
    </xf>
    <xf numFmtId="0" fontId="7" fillId="0" borderId="0" xfId="4" applyFont="1" applyAlignment="1">
      <alignment horizontal="center"/>
    </xf>
    <xf numFmtId="0" fontId="17" fillId="0" borderId="0" xfId="0" applyFont="1" applyAlignment="1">
      <alignment horizontal="center" vertical="center" wrapText="1"/>
    </xf>
  </cellXfs>
  <cellStyles count="11">
    <cellStyle name="Millares 2" xfId="3"/>
    <cellStyle name="Millares 3" xfId="5"/>
    <cellStyle name="Millares 4" xfId="6"/>
    <cellStyle name="Normal" xfId="0" builtinId="0"/>
    <cellStyle name="Normal 2" xfId="1"/>
    <cellStyle name="Normal 2 2" xfId="4"/>
    <cellStyle name="Normal 3" xfId="7"/>
    <cellStyle name="Normal 4" xfId="8"/>
    <cellStyle name="Porcentaje" xfId="10" builtinId="5"/>
    <cellStyle name="Porcentual 2" xfId="2"/>
    <cellStyle name="Porcentual 3"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75"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8</xdr:row>
      <xdr:rowOff>95250</xdr:rowOff>
    </xdr:from>
    <xdr:to>
      <xdr:col>7</xdr:col>
      <xdr:colOff>755429</xdr:colOff>
      <xdr:row>61</xdr:row>
      <xdr:rowOff>0</xdr:rowOff>
    </xdr:to>
    <xdr:sp macro="" textlink="">
      <xdr:nvSpPr>
        <xdr:cNvPr id="2" name="3 Rectángulo"/>
        <xdr:cNvSpPr>
          <a:spLocks noChangeAspect="1" noChangeArrowheads="1"/>
        </xdr:cNvSpPr>
      </xdr:nvSpPr>
      <xdr:spPr bwMode="auto">
        <a:xfrm>
          <a:off x="1" y="1390650"/>
          <a:ext cx="6089428" cy="8486775"/>
        </a:xfrm>
        <a:prstGeom prst="rect">
          <a:avLst/>
        </a:prstGeom>
        <a:solidFill>
          <a:srgbClr val="D8D8D8"/>
        </a:solidFill>
        <a:ln w="25400">
          <a:noFill/>
          <a:miter lim="800000"/>
          <a:headEnd/>
          <a:tailEnd/>
        </a:ln>
      </xdr:spPr>
    </xdr:sp>
    <xdr:clientData/>
  </xdr:twoCellAnchor>
  <xdr:twoCellAnchor>
    <xdr:from>
      <xdr:col>1</xdr:col>
      <xdr:colOff>152400</xdr:colOff>
      <xdr:row>0</xdr:row>
      <xdr:rowOff>0</xdr:rowOff>
    </xdr:from>
    <xdr:to>
      <xdr:col>6</xdr:col>
      <xdr:colOff>314325</xdr:colOff>
      <xdr:row>9</xdr:row>
      <xdr:rowOff>90294</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14400" y="0"/>
          <a:ext cx="3971925" cy="1547619"/>
        </a:xfrm>
        <a:prstGeom prst="rect">
          <a:avLst/>
        </a:prstGeom>
        <a:noFill/>
      </xdr:spPr>
    </xdr:pic>
    <xdr:clientData/>
  </xdr:twoCellAnchor>
  <xdr:twoCellAnchor>
    <xdr:from>
      <xdr:col>0</xdr:col>
      <xdr:colOff>0</xdr:colOff>
      <xdr:row>20</xdr:row>
      <xdr:rowOff>114300</xdr:rowOff>
    </xdr:from>
    <xdr:to>
      <xdr:col>7</xdr:col>
      <xdr:colOff>752475</xdr:colOff>
      <xdr:row>37</xdr:row>
      <xdr:rowOff>19050</xdr:rowOff>
    </xdr:to>
    <xdr:sp macro="" textlink="">
      <xdr:nvSpPr>
        <xdr:cNvPr id="4" name="Text Box 5"/>
        <xdr:cNvSpPr txBox="1">
          <a:spLocks noChangeArrowheads="1"/>
        </xdr:cNvSpPr>
      </xdr:nvSpPr>
      <xdr:spPr bwMode="auto">
        <a:xfrm>
          <a:off x="0" y="3352800"/>
          <a:ext cx="6086475" cy="265747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s-ES" sz="2800" b="0" i="0" u="none" strike="noStrike" baseline="0">
              <a:solidFill>
                <a:srgbClr val="000000"/>
              </a:solidFill>
              <a:latin typeface="Calibri"/>
            </a:rPr>
            <a:t>CONSOLIDACIÓN </a:t>
          </a:r>
          <a:endParaRPr lang="es-ES" sz="1100" b="0" i="0" u="none" strike="noStrike" baseline="0">
            <a:solidFill>
              <a:srgbClr val="000000"/>
            </a:solidFill>
            <a:latin typeface="Calibri"/>
          </a:endParaRPr>
        </a:p>
        <a:p>
          <a:pPr algn="ctr" rtl="0">
            <a:defRPr sz="1000"/>
          </a:pPr>
          <a:r>
            <a:rPr lang="es-ES" sz="2800" b="0" i="0" u="none" strike="noStrike" baseline="0">
              <a:solidFill>
                <a:srgbClr val="000000"/>
              </a:solidFill>
              <a:latin typeface="Calibri"/>
            </a:rPr>
            <a:t>POR CLASIFICACION FUNCIONAL</a:t>
          </a:r>
          <a:endParaRPr lang="es-ES" sz="1100" b="0" i="0" u="none" strike="noStrike" baseline="0">
            <a:solidFill>
              <a:srgbClr val="000000"/>
            </a:solidFill>
            <a:latin typeface="Calibri"/>
          </a:endParaRPr>
        </a:p>
        <a:p>
          <a:pPr algn="ctr" rtl="0">
            <a:defRPr sz="1000"/>
          </a:pPr>
          <a:r>
            <a:rPr lang="es-ES" sz="2800" b="0" i="0" u="none" strike="noStrike" baseline="0">
              <a:solidFill>
                <a:srgbClr val="000000"/>
              </a:solidFill>
              <a:latin typeface="Calibri"/>
            </a:rPr>
            <a:t>2012</a:t>
          </a:r>
        </a:p>
      </xdr:txBody>
    </xdr:sp>
    <xdr:clientData/>
  </xdr:twoCellAnchor>
  <xdr:twoCellAnchor>
    <xdr:from>
      <xdr:col>2</xdr:col>
      <xdr:colOff>66675</xdr:colOff>
      <xdr:row>43</xdr:row>
      <xdr:rowOff>49016</xdr:rowOff>
    </xdr:from>
    <xdr:to>
      <xdr:col>7</xdr:col>
      <xdr:colOff>723900</xdr:colOff>
      <xdr:row>60</xdr:row>
      <xdr:rowOff>114300</xdr:rowOff>
    </xdr:to>
    <xdr:pic>
      <xdr:nvPicPr>
        <xdr:cNvPr id="5" name="0 Imagen"/>
        <xdr:cNvPicPr>
          <a:picLocks noChangeAspect="1" noChangeArrowheads="1"/>
        </xdr:cNvPicPr>
      </xdr:nvPicPr>
      <xdr:blipFill>
        <a:blip xmlns:r="http://schemas.openxmlformats.org/officeDocument/2006/relationships" r:embed="rId2" cstate="print"/>
        <a:srcRect/>
        <a:stretch>
          <a:fillRect/>
        </a:stretch>
      </xdr:blipFill>
      <xdr:spPr bwMode="auto">
        <a:xfrm>
          <a:off x="1590675" y="7011791"/>
          <a:ext cx="4467225" cy="2818009"/>
        </a:xfrm>
        <a:prstGeom prst="rect">
          <a:avLst/>
        </a:prstGeom>
        <a:noFill/>
      </xdr:spPr>
    </xdr:pic>
    <xdr:clientData/>
  </xdr:twoCellAnchor>
  <xdr:twoCellAnchor>
    <xdr:from>
      <xdr:col>0</xdr:col>
      <xdr:colOff>504825</xdr:colOff>
      <xdr:row>41</xdr:row>
      <xdr:rowOff>66675</xdr:rowOff>
    </xdr:from>
    <xdr:to>
      <xdr:col>7</xdr:col>
      <xdr:colOff>209550</xdr:colOff>
      <xdr:row>50</xdr:row>
      <xdr:rowOff>47625</xdr:rowOff>
    </xdr:to>
    <xdr:sp macro="" textlink="">
      <xdr:nvSpPr>
        <xdr:cNvPr id="6" name="Cuadro de texto 2"/>
        <xdr:cNvSpPr txBox="1">
          <a:spLocks noChangeArrowheads="1"/>
        </xdr:cNvSpPr>
      </xdr:nvSpPr>
      <xdr:spPr bwMode="auto">
        <a:xfrm>
          <a:off x="504825" y="6705600"/>
          <a:ext cx="5038725" cy="143827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s-ES" sz="2000" b="0" i="0" u="none" strike="noStrike" baseline="0">
              <a:solidFill>
                <a:srgbClr val="000000"/>
              </a:solidFill>
              <a:latin typeface="Calibri"/>
            </a:rPr>
            <a:t>Secretaría Técnica de la Autoridad Presupuestaria</a:t>
          </a:r>
          <a:endParaRPr lang="es-ES" sz="1100" b="0" i="0" u="none" strike="noStrike" baseline="0">
            <a:solidFill>
              <a:srgbClr val="000000"/>
            </a:solidFill>
            <a:latin typeface="Calibri"/>
          </a:endParaRPr>
        </a:p>
        <a:p>
          <a:pPr algn="ctr" rtl="0">
            <a:defRPr sz="1000"/>
          </a:pPr>
          <a:r>
            <a:rPr lang="es-ES" sz="2000" b="0" i="0" u="none" strike="noStrike" baseline="0">
              <a:solidFill>
                <a:srgbClr val="000000"/>
              </a:solidFill>
              <a:latin typeface="Calibri"/>
            </a:rPr>
            <a:t>Unidad de Análisis y Seguimiento Fiscal</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SOLIDACIONES/MUESTRA/2012/SECTOR%20PUBLICO%20NO%20FICINANCIERO%20REDUCIDO%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ENTIDADES"/>
      <sheetName val="CONSOLIDADO"/>
      <sheetName val="ENTIDADES DESCENTRALIZADAS"/>
      <sheetName val="DESCONCENTRADOS"/>
      <sheetName val="EMPRESAS"/>
      <sheetName val="GOB CENTRAL"/>
      <sheetName val="GOB GENERA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1:I227"/>
  <sheetViews>
    <sheetView workbookViewId="0">
      <selection activeCell="C226" sqref="C226:I227"/>
    </sheetView>
  </sheetViews>
  <sheetFormatPr baseColWidth="10" defaultRowHeight="12.75" x14ac:dyDescent="0.2"/>
  <cols>
    <col min="1" max="16384" width="11.42578125" style="99"/>
  </cols>
  <sheetData>
    <row r="71" spans="2:2" x14ac:dyDescent="0.2">
      <c r="B71" s="114"/>
    </row>
    <row r="147" spans="2:8" x14ac:dyDescent="0.2">
      <c r="B147" s="99" t="e">
        <f>B70/$C$152</f>
        <v>#DIV/0!</v>
      </c>
      <c r="C147" s="99" t="e">
        <f>C70/$C$152</f>
        <v>#DIV/0!</v>
      </c>
      <c r="D147" s="99" t="e">
        <f>D70/$D$152</f>
        <v>#DIV/0!</v>
      </c>
      <c r="E147" s="99" t="e">
        <f>E70/$E$152</f>
        <v>#DIV/0!</v>
      </c>
      <c r="F147" s="99" t="e">
        <f>F70/$F$152</f>
        <v>#DIV/0!</v>
      </c>
      <c r="G147" s="99" t="e">
        <f>G70/$G$152</f>
        <v>#DIV/0!</v>
      </c>
    </row>
    <row r="148" spans="2:8" x14ac:dyDescent="0.2">
      <c r="B148" s="99" t="e">
        <f>B71/$C$152</f>
        <v>#DIV/0!</v>
      </c>
      <c r="C148" s="99" t="e">
        <f>C71/$C$152</f>
        <v>#DIV/0!</v>
      </c>
      <c r="D148" s="99" t="e">
        <f>D71/$D$152</f>
        <v>#DIV/0!</v>
      </c>
      <c r="E148" s="99" t="e">
        <f>E71/$E$152</f>
        <v>#DIV/0!</v>
      </c>
      <c r="F148" s="99" t="e">
        <f>F71/$F$152</f>
        <v>#DIV/0!</v>
      </c>
      <c r="G148" s="99" t="e">
        <f>G71/$G$152</f>
        <v>#DIV/0!</v>
      </c>
      <c r="H148" s="99" t="e">
        <f>H71/$H$152</f>
        <v>#DIV/0!</v>
      </c>
    </row>
    <row r="226" spans="2:9" x14ac:dyDescent="0.2">
      <c r="B226" s="99" t="e">
        <f>B148/$B$152</f>
        <v>#DIV/0!</v>
      </c>
      <c r="C226" s="99" t="e">
        <f>C148/$B$152</f>
        <v>#DIV/0!</v>
      </c>
      <c r="D226" s="99" t="e">
        <f>D148/$D$152</f>
        <v>#DIV/0!</v>
      </c>
      <c r="E226" s="99" t="e">
        <f>E148/$E$152</f>
        <v>#DIV/0!</v>
      </c>
      <c r="F226" s="99" t="e">
        <f>F148/$F$152</f>
        <v>#DIV/0!</v>
      </c>
      <c r="G226" s="99" t="e">
        <f>G148/$G$152</f>
        <v>#DIV/0!</v>
      </c>
      <c r="H226" s="99" t="e">
        <f>H148/$H$152</f>
        <v>#DIV/0!</v>
      </c>
      <c r="I226" s="99" t="e">
        <f>I148/$I$152</f>
        <v>#DIV/0!</v>
      </c>
    </row>
    <row r="227" spans="2:9" x14ac:dyDescent="0.2">
      <c r="B227" s="99" t="e">
        <f>B149/$B$152</f>
        <v>#DIV/0!</v>
      </c>
      <c r="C227" s="99" t="e">
        <f>C149/$B$152</f>
        <v>#DIV/0!</v>
      </c>
      <c r="D227" s="99" t="e">
        <f>D149/$D$152</f>
        <v>#DIV/0!</v>
      </c>
      <c r="E227" s="99" t="e">
        <f>E149/$E$152</f>
        <v>#DIV/0!</v>
      </c>
      <c r="F227" s="99" t="e">
        <f>F149/$F$152</f>
        <v>#DIV/0!</v>
      </c>
      <c r="G227" s="99" t="e">
        <f>G149/$G$152</f>
        <v>#DIV/0!</v>
      </c>
      <c r="H227" s="99" t="e">
        <f>H149/$H$152</f>
        <v>#DIV/0!</v>
      </c>
      <c r="I227" s="99" t="e">
        <f>I149/$I$152</f>
        <v>#DIV/0!</v>
      </c>
    </row>
  </sheetData>
  <printOptions horizontalCentered="1" verticalCentered="1"/>
  <pageMargins left="0.47244094488188981" right="0.39370078740157483" top="0.23622047244094491" bottom="0.27559055118110237" header="0.19685039370078741" footer="0.31496062992125984"/>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pane xSplit="1" ySplit="10" topLeftCell="B23" activePane="bottomRight" state="frozen"/>
      <selection pane="topRight" activeCell="B1" sqref="B1"/>
      <selection pane="bottomLeft" activeCell="A11" sqref="A11"/>
      <selection pane="bottomRight" activeCell="F30" sqref="F30"/>
    </sheetView>
  </sheetViews>
  <sheetFormatPr baseColWidth="10" defaultRowHeight="12.75" x14ac:dyDescent="0.2"/>
  <cols>
    <col min="1" max="1" width="54.5703125" style="82" customWidth="1"/>
    <col min="2" max="7" width="11.42578125" style="82"/>
    <col min="8" max="8" width="14.28515625" style="82" customWidth="1"/>
    <col min="9" max="9" width="13.5703125" style="82" customWidth="1"/>
    <col min="10" max="16384" width="11.42578125" style="82"/>
  </cols>
  <sheetData>
    <row r="1" spans="1:9" x14ac:dyDescent="0.2">
      <c r="A1" s="90" t="s">
        <v>374</v>
      </c>
    </row>
    <row r="2" spans="1:9" x14ac:dyDescent="0.2">
      <c r="A2" s="90" t="s">
        <v>386</v>
      </c>
    </row>
    <row r="3" spans="1:9" x14ac:dyDescent="0.2">
      <c r="A3" s="90" t="s">
        <v>387</v>
      </c>
    </row>
    <row r="5" spans="1:9" x14ac:dyDescent="0.2">
      <c r="A5" s="138" t="s">
        <v>388</v>
      </c>
      <c r="B5" s="138"/>
      <c r="C5" s="138"/>
      <c r="D5" s="138"/>
      <c r="E5" s="138"/>
      <c r="F5" s="89"/>
      <c r="G5" s="89"/>
      <c r="H5" s="89"/>
    </row>
    <row r="6" spans="1:9" x14ac:dyDescent="0.2">
      <c r="A6" s="138" t="s">
        <v>456</v>
      </c>
      <c r="B6" s="138"/>
      <c r="C6" s="138"/>
      <c r="D6" s="138"/>
      <c r="E6" s="138"/>
      <c r="F6" s="89"/>
      <c r="G6" s="89"/>
      <c r="H6" s="89"/>
    </row>
    <row r="7" spans="1:9" x14ac:dyDescent="0.2">
      <c r="A7" s="138">
        <v>2012</v>
      </c>
      <c r="B7" s="138"/>
      <c r="C7" s="138"/>
      <c r="D7" s="138"/>
      <c r="E7" s="138"/>
      <c r="F7" s="89"/>
      <c r="G7" s="89"/>
      <c r="H7" s="89"/>
    </row>
    <row r="8" spans="1:9" x14ac:dyDescent="0.2">
      <c r="A8" s="138" t="s">
        <v>390</v>
      </c>
      <c r="B8" s="138"/>
      <c r="C8" s="138"/>
      <c r="D8" s="138"/>
      <c r="E8" s="138"/>
      <c r="F8" s="89"/>
      <c r="G8" s="89"/>
      <c r="H8" s="89"/>
    </row>
    <row r="9" spans="1:9" ht="13.5" thickBot="1" x14ac:dyDescent="0.25"/>
    <row r="10" spans="1:9" ht="14.25" thickTop="1" thickBot="1" x14ac:dyDescent="0.25">
      <c r="A10" s="88" t="s">
        <v>391</v>
      </c>
      <c r="B10" s="88" t="s">
        <v>335</v>
      </c>
      <c r="C10" s="88" t="s">
        <v>333</v>
      </c>
      <c r="D10" s="88" t="s">
        <v>331</v>
      </c>
      <c r="E10" s="88" t="s">
        <v>395</v>
      </c>
      <c r="F10" s="87"/>
      <c r="G10" s="87"/>
      <c r="H10" s="87"/>
      <c r="I10" s="87"/>
    </row>
    <row r="11" spans="1:9" s="57" customFormat="1" ht="13.5" thickTop="1" x14ac:dyDescent="0.2">
      <c r="A11" s="85"/>
      <c r="B11" s="77"/>
      <c r="C11" s="77"/>
      <c r="D11" s="77"/>
      <c r="E11" s="77"/>
      <c r="F11" s="77"/>
      <c r="G11" s="77"/>
      <c r="H11" s="77"/>
      <c r="I11" s="77"/>
    </row>
    <row r="12" spans="1:9" s="64" customFormat="1" x14ac:dyDescent="0.2">
      <c r="A12" s="86" t="s">
        <v>396</v>
      </c>
      <c r="B12" s="62">
        <v>140.67776394000001</v>
      </c>
      <c r="C12" s="62">
        <v>2200.0348219500002</v>
      </c>
      <c r="D12" s="62">
        <v>3313.4951977999999</v>
      </c>
      <c r="E12" s="62">
        <v>5654.2077836899998</v>
      </c>
      <c r="F12" s="62"/>
      <c r="G12" s="62"/>
      <c r="H12" s="62"/>
      <c r="I12" s="62"/>
    </row>
    <row r="13" spans="1:9" s="64" customFormat="1" x14ac:dyDescent="0.2">
      <c r="A13" s="86" t="s">
        <v>397</v>
      </c>
      <c r="B13" s="62">
        <v>140.67776394000001</v>
      </c>
      <c r="C13" s="62">
        <v>2200.0348219500002</v>
      </c>
      <c r="D13" s="62">
        <v>3313.4951977999999</v>
      </c>
      <c r="E13" s="62">
        <v>5654.2077836899998</v>
      </c>
      <c r="F13" s="62"/>
      <c r="G13" s="62"/>
      <c r="H13" s="62"/>
      <c r="I13" s="62"/>
    </row>
    <row r="14" spans="1:9" s="64" customFormat="1" x14ac:dyDescent="0.2">
      <c r="A14" s="86" t="s">
        <v>398</v>
      </c>
      <c r="B14" s="62">
        <v>140.67776394000001</v>
      </c>
      <c r="C14" s="62">
        <v>2187.4438449899999</v>
      </c>
      <c r="D14" s="62">
        <v>3169.3706040000002</v>
      </c>
      <c r="E14" s="62">
        <v>5497.4922129300003</v>
      </c>
      <c r="F14" s="62"/>
      <c r="G14" s="62"/>
      <c r="H14" s="62"/>
      <c r="I14" s="62"/>
    </row>
    <row r="15" spans="1:9" s="57" customFormat="1" x14ac:dyDescent="0.2">
      <c r="A15" s="85" t="s">
        <v>399</v>
      </c>
      <c r="B15" s="77">
        <v>48.93869531</v>
      </c>
      <c r="C15" s="77">
        <v>626.64715305000004</v>
      </c>
      <c r="D15" s="77">
        <v>1029.0499569999999</v>
      </c>
      <c r="E15" s="77">
        <v>1704.6358053599999</v>
      </c>
      <c r="F15" s="77"/>
      <c r="G15" s="77"/>
      <c r="H15" s="77"/>
      <c r="I15" s="77"/>
    </row>
    <row r="16" spans="1:9" s="57" customFormat="1" x14ac:dyDescent="0.2">
      <c r="A16" s="85" t="s">
        <v>400</v>
      </c>
      <c r="B16" s="77">
        <v>17.271362020000002</v>
      </c>
      <c r="C16" s="77">
        <v>120.62745332999999</v>
      </c>
      <c r="D16" s="77">
        <v>138.18283299999999</v>
      </c>
      <c r="E16" s="77">
        <v>276.08164835000002</v>
      </c>
      <c r="F16" s="77"/>
      <c r="G16" s="77"/>
      <c r="H16" s="77"/>
      <c r="I16" s="77"/>
    </row>
    <row r="17" spans="1:9" s="57" customFormat="1" x14ac:dyDescent="0.2">
      <c r="A17" s="85" t="s">
        <v>450</v>
      </c>
      <c r="B17" s="77">
        <v>3.78</v>
      </c>
      <c r="C17" s="77">
        <v>28.490187630000001</v>
      </c>
      <c r="D17" s="77">
        <v>0</v>
      </c>
      <c r="E17" s="77">
        <v>32.270187630000002</v>
      </c>
      <c r="F17" s="77"/>
      <c r="G17" s="77"/>
      <c r="H17" s="77"/>
      <c r="I17" s="77"/>
    </row>
    <row r="18" spans="1:9" s="57" customFormat="1" x14ac:dyDescent="0.2">
      <c r="A18" s="85" t="s">
        <v>401</v>
      </c>
      <c r="B18" s="77">
        <v>13.2639788</v>
      </c>
      <c r="C18" s="77">
        <v>80.74118867</v>
      </c>
      <c r="D18" s="77">
        <v>133.53727000000001</v>
      </c>
      <c r="E18" s="77">
        <v>227.54243747000001</v>
      </c>
      <c r="F18" s="77"/>
      <c r="G18" s="77"/>
      <c r="H18" s="77"/>
      <c r="I18" s="77"/>
    </row>
    <row r="19" spans="1:9" s="57" customFormat="1" x14ac:dyDescent="0.2">
      <c r="A19" s="85" t="s">
        <v>449</v>
      </c>
      <c r="B19" s="77">
        <v>7.2453790000000004E-2</v>
      </c>
      <c r="C19" s="77">
        <v>0</v>
      </c>
      <c r="D19" s="77">
        <v>0</v>
      </c>
      <c r="E19" s="77">
        <v>7.2453790000000004E-2</v>
      </c>
      <c r="F19" s="77"/>
      <c r="G19" s="77"/>
      <c r="H19" s="77"/>
      <c r="I19" s="77"/>
    </row>
    <row r="20" spans="1:9" s="57" customFormat="1" x14ac:dyDescent="0.2">
      <c r="A20" s="85" t="s">
        <v>448</v>
      </c>
      <c r="B20" s="77">
        <v>8.1673910000000002E-2</v>
      </c>
      <c r="C20" s="77">
        <v>8.5470571799999995</v>
      </c>
      <c r="D20" s="77">
        <v>0</v>
      </c>
      <c r="E20" s="77">
        <v>8.6287310900000005</v>
      </c>
      <c r="F20" s="77"/>
      <c r="G20" s="77"/>
      <c r="H20" s="77"/>
      <c r="I20" s="77"/>
    </row>
    <row r="21" spans="1:9" s="57" customFormat="1" x14ac:dyDescent="0.2">
      <c r="A21" s="85" t="s">
        <v>447</v>
      </c>
      <c r="B21" s="77">
        <v>7.3255520000000005E-2</v>
      </c>
      <c r="C21" s="77">
        <v>2.8490198499999999</v>
      </c>
      <c r="D21" s="77">
        <v>4.6455630000000001</v>
      </c>
      <c r="E21" s="77">
        <v>7.5678383699999996</v>
      </c>
      <c r="F21" s="77"/>
      <c r="G21" s="77"/>
      <c r="H21" s="77"/>
      <c r="I21" s="77"/>
    </row>
    <row r="22" spans="1:9" s="57" customFormat="1" x14ac:dyDescent="0.2">
      <c r="A22" s="85" t="s">
        <v>402</v>
      </c>
      <c r="B22" s="77">
        <v>66.798399599999996</v>
      </c>
      <c r="C22" s="77">
        <v>90.180808909999996</v>
      </c>
      <c r="D22" s="77">
        <v>848.65286960000003</v>
      </c>
      <c r="E22" s="77">
        <v>1005.63207811</v>
      </c>
      <c r="F22" s="77"/>
      <c r="G22" s="77"/>
      <c r="H22" s="77"/>
      <c r="I22" s="77"/>
    </row>
    <row r="23" spans="1:9" s="64" customFormat="1" x14ac:dyDescent="0.2">
      <c r="A23" s="86" t="s">
        <v>403</v>
      </c>
      <c r="B23" s="62">
        <v>0</v>
      </c>
      <c r="C23" s="62">
        <v>0</v>
      </c>
      <c r="D23" s="62">
        <v>0</v>
      </c>
      <c r="E23" s="62">
        <v>0</v>
      </c>
      <c r="F23" s="62"/>
      <c r="G23" s="62"/>
      <c r="H23" s="62"/>
      <c r="I23" s="62"/>
    </row>
    <row r="24" spans="1:9" s="64" customFormat="1" x14ac:dyDescent="0.2">
      <c r="A24" s="86" t="s">
        <v>404</v>
      </c>
      <c r="B24" s="62">
        <v>0</v>
      </c>
      <c r="C24" s="62">
        <v>0</v>
      </c>
      <c r="D24" s="62">
        <v>0</v>
      </c>
      <c r="E24" s="62">
        <v>0</v>
      </c>
      <c r="F24" s="62"/>
      <c r="G24" s="62"/>
      <c r="H24" s="62"/>
      <c r="I24" s="62"/>
    </row>
    <row r="25" spans="1:9" s="57" customFormat="1" x14ac:dyDescent="0.2">
      <c r="A25" s="85" t="s">
        <v>405</v>
      </c>
      <c r="B25" s="77">
        <v>0</v>
      </c>
      <c r="C25" s="77">
        <v>0</v>
      </c>
      <c r="D25" s="77">
        <v>0</v>
      </c>
      <c r="E25" s="77">
        <v>0</v>
      </c>
      <c r="F25" s="77"/>
      <c r="G25" s="77"/>
      <c r="H25" s="77"/>
      <c r="I25" s="77"/>
    </row>
    <row r="26" spans="1:9" s="57" customFormat="1" x14ac:dyDescent="0.2">
      <c r="A26" s="85" t="s">
        <v>406</v>
      </c>
      <c r="B26" s="77">
        <v>0</v>
      </c>
      <c r="C26" s="77">
        <v>0</v>
      </c>
      <c r="D26" s="77">
        <v>0</v>
      </c>
      <c r="E26" s="77">
        <v>0</v>
      </c>
      <c r="F26" s="77"/>
      <c r="G26" s="77"/>
      <c r="H26" s="77"/>
      <c r="I26" s="77"/>
    </row>
    <row r="27" spans="1:9" s="57" customFormat="1" x14ac:dyDescent="0.2">
      <c r="A27" s="85" t="s">
        <v>407</v>
      </c>
      <c r="B27" s="77">
        <v>0</v>
      </c>
      <c r="C27" s="77">
        <v>0</v>
      </c>
      <c r="D27" s="77">
        <v>0</v>
      </c>
      <c r="E27" s="77">
        <v>0</v>
      </c>
      <c r="F27" s="77"/>
      <c r="G27" s="77"/>
      <c r="H27" s="77"/>
      <c r="I27" s="77"/>
    </row>
    <row r="28" spans="1:9" s="57" customFormat="1" x14ac:dyDescent="0.2">
      <c r="A28" s="85" t="s">
        <v>408</v>
      </c>
      <c r="B28" s="77">
        <v>0</v>
      </c>
      <c r="C28" s="77">
        <v>0</v>
      </c>
      <c r="D28" s="77">
        <v>0</v>
      </c>
      <c r="E28" s="77">
        <v>0</v>
      </c>
      <c r="F28" s="77"/>
      <c r="G28" s="77"/>
      <c r="H28" s="77"/>
      <c r="I28" s="77"/>
    </row>
    <row r="29" spans="1:9" s="64" customFormat="1" x14ac:dyDescent="0.2">
      <c r="A29" s="86" t="s">
        <v>409</v>
      </c>
      <c r="B29" s="62">
        <v>7.6693070099999998</v>
      </c>
      <c r="C29" s="62">
        <v>1349.9884297000001</v>
      </c>
      <c r="D29" s="62">
        <v>1153.4849443999999</v>
      </c>
      <c r="E29" s="62">
        <v>2511.14268111</v>
      </c>
      <c r="F29" s="62"/>
      <c r="G29" s="62"/>
      <c r="H29" s="62"/>
      <c r="I29" s="62"/>
    </row>
    <row r="30" spans="1:9" s="57" customFormat="1" x14ac:dyDescent="0.2">
      <c r="A30" s="85" t="s">
        <v>410</v>
      </c>
      <c r="B30" s="77">
        <v>0</v>
      </c>
      <c r="C30" s="77">
        <v>1274.8166643899999</v>
      </c>
      <c r="D30" s="77">
        <v>1044.7172618</v>
      </c>
      <c r="E30" s="77">
        <v>2319.5339261899999</v>
      </c>
      <c r="F30" s="77"/>
      <c r="G30" s="77"/>
      <c r="H30" s="77"/>
      <c r="I30" s="77"/>
    </row>
    <row r="31" spans="1:9" s="57" customFormat="1" x14ac:dyDescent="0.2">
      <c r="A31" s="85" t="s">
        <v>412</v>
      </c>
      <c r="B31" s="77">
        <v>0</v>
      </c>
      <c r="C31" s="77">
        <v>1266.6128100000001</v>
      </c>
      <c r="D31" s="77">
        <v>0</v>
      </c>
      <c r="E31" s="77">
        <v>1266.6128100000001</v>
      </c>
      <c r="F31" s="77"/>
      <c r="G31" s="77"/>
      <c r="H31" s="77"/>
      <c r="I31" s="77"/>
    </row>
    <row r="32" spans="1:9" s="57" customFormat="1" x14ac:dyDescent="0.2">
      <c r="A32" s="85" t="s">
        <v>442</v>
      </c>
      <c r="B32" s="77">
        <v>0</v>
      </c>
      <c r="C32" s="77">
        <v>0</v>
      </c>
      <c r="D32" s="77">
        <v>327.60000000000002</v>
      </c>
      <c r="E32" s="77">
        <v>327.60000000000002</v>
      </c>
      <c r="F32" s="77"/>
      <c r="G32" s="77"/>
      <c r="H32" s="77"/>
      <c r="I32" s="77"/>
    </row>
    <row r="33" spans="1:9" s="57" customFormat="1" x14ac:dyDescent="0.2">
      <c r="A33" s="85" t="s">
        <v>444</v>
      </c>
      <c r="B33" s="77">
        <v>0</v>
      </c>
      <c r="C33" s="77">
        <v>0</v>
      </c>
      <c r="D33" s="77">
        <v>103.737922</v>
      </c>
      <c r="E33" s="77">
        <v>103.737922</v>
      </c>
      <c r="F33" s="77"/>
      <c r="G33" s="77"/>
      <c r="H33" s="77"/>
      <c r="I33" s="77"/>
    </row>
    <row r="34" spans="1:9" s="57" customFormat="1" x14ac:dyDescent="0.2">
      <c r="A34" s="85" t="s">
        <v>443</v>
      </c>
      <c r="B34" s="77">
        <v>0</v>
      </c>
      <c r="C34" s="77">
        <v>7.3931731899999997</v>
      </c>
      <c r="D34" s="77">
        <v>607.24721299999999</v>
      </c>
      <c r="E34" s="77">
        <v>614.64038618999996</v>
      </c>
      <c r="F34" s="77"/>
      <c r="G34" s="77"/>
      <c r="H34" s="77"/>
      <c r="I34" s="77"/>
    </row>
    <row r="35" spans="1:9" s="57" customFormat="1" x14ac:dyDescent="0.2">
      <c r="A35" s="85" t="s">
        <v>423</v>
      </c>
      <c r="B35" s="77">
        <v>0</v>
      </c>
      <c r="C35" s="77">
        <v>0.81068119999999999</v>
      </c>
      <c r="D35" s="77">
        <v>0</v>
      </c>
      <c r="E35" s="77">
        <v>0.81068119999999999</v>
      </c>
      <c r="F35" s="77"/>
      <c r="G35" s="77"/>
      <c r="H35" s="77"/>
      <c r="I35" s="77"/>
    </row>
    <row r="36" spans="1:9" s="57" customFormat="1" x14ac:dyDescent="0.2">
      <c r="A36" s="85" t="s">
        <v>425</v>
      </c>
      <c r="B36" s="77">
        <v>0</v>
      </c>
      <c r="C36" s="77">
        <v>0</v>
      </c>
      <c r="D36" s="77">
        <v>6.1321268</v>
      </c>
      <c r="E36" s="77">
        <v>6.1321268</v>
      </c>
      <c r="F36" s="77"/>
      <c r="G36" s="77"/>
      <c r="H36" s="77"/>
      <c r="I36" s="77"/>
    </row>
    <row r="37" spans="1:9" s="57" customFormat="1" x14ac:dyDescent="0.2">
      <c r="A37" s="85" t="s">
        <v>426</v>
      </c>
      <c r="B37" s="77">
        <v>6.6693069999999999</v>
      </c>
      <c r="C37" s="77">
        <v>71.537738809999993</v>
      </c>
      <c r="D37" s="77">
        <v>90.965098699999999</v>
      </c>
      <c r="E37" s="77">
        <v>169.17214451000001</v>
      </c>
      <c r="F37" s="77"/>
      <c r="G37" s="77"/>
      <c r="H37" s="77"/>
      <c r="I37" s="77"/>
    </row>
    <row r="38" spans="1:9" s="57" customFormat="1" x14ac:dyDescent="0.2">
      <c r="A38" s="85" t="s">
        <v>427</v>
      </c>
      <c r="B38" s="77">
        <v>1.0000000099999999</v>
      </c>
      <c r="C38" s="77">
        <v>3.6340265</v>
      </c>
      <c r="D38" s="77">
        <v>17.802583899999998</v>
      </c>
      <c r="E38" s="77">
        <v>22.43661041</v>
      </c>
      <c r="F38" s="77"/>
      <c r="G38" s="77"/>
      <c r="H38" s="77"/>
      <c r="I38" s="77"/>
    </row>
    <row r="39" spans="1:9" s="57" customFormat="1" x14ac:dyDescent="0.2">
      <c r="A39" s="85" t="s">
        <v>428</v>
      </c>
      <c r="B39" s="77">
        <v>0</v>
      </c>
      <c r="C39" s="77">
        <v>0</v>
      </c>
      <c r="D39" s="77">
        <v>0</v>
      </c>
      <c r="E39" s="77">
        <v>0</v>
      </c>
      <c r="F39" s="77"/>
      <c r="G39" s="77"/>
      <c r="H39" s="77"/>
      <c r="I39" s="77"/>
    </row>
    <row r="40" spans="1:9" s="64" customFormat="1" x14ac:dyDescent="0.2">
      <c r="A40" s="86" t="s">
        <v>429</v>
      </c>
      <c r="B40" s="62">
        <v>0</v>
      </c>
      <c r="C40" s="62">
        <v>12.590976960000001</v>
      </c>
      <c r="D40" s="62">
        <v>144.12459380000001</v>
      </c>
      <c r="E40" s="62">
        <v>156.71557075999999</v>
      </c>
      <c r="F40" s="62"/>
      <c r="G40" s="62"/>
      <c r="H40" s="62"/>
      <c r="I40" s="62"/>
    </row>
    <row r="41" spans="1:9" s="64" customFormat="1" x14ac:dyDescent="0.2">
      <c r="A41" s="86" t="s">
        <v>430</v>
      </c>
      <c r="B41" s="62">
        <v>0</v>
      </c>
      <c r="C41" s="62">
        <v>12.590976960000001</v>
      </c>
      <c r="D41" s="62">
        <v>144.12459380000001</v>
      </c>
      <c r="E41" s="62">
        <v>156.71557075999999</v>
      </c>
      <c r="F41" s="62"/>
      <c r="G41" s="62"/>
      <c r="H41" s="62"/>
      <c r="I41" s="62"/>
    </row>
    <row r="42" spans="1:9" s="57" customFormat="1" x14ac:dyDescent="0.2">
      <c r="A42" s="85" t="s">
        <v>431</v>
      </c>
      <c r="B42" s="77">
        <v>0</v>
      </c>
      <c r="C42" s="77">
        <v>12.06069596</v>
      </c>
      <c r="D42" s="77">
        <v>144.12459380000001</v>
      </c>
      <c r="E42" s="77">
        <v>156.18528975999999</v>
      </c>
      <c r="F42" s="77"/>
      <c r="G42" s="77"/>
      <c r="H42" s="77"/>
      <c r="I42" s="77"/>
    </row>
    <row r="43" spans="1:9" s="57" customFormat="1" x14ac:dyDescent="0.2">
      <c r="A43" s="85" t="s">
        <v>432</v>
      </c>
      <c r="B43" s="77">
        <v>0</v>
      </c>
      <c r="C43" s="77">
        <v>0.530281</v>
      </c>
      <c r="D43" s="77">
        <v>0</v>
      </c>
      <c r="E43" s="77">
        <v>0.530281</v>
      </c>
      <c r="F43" s="77"/>
      <c r="G43" s="77"/>
      <c r="H43" s="77"/>
      <c r="I43" s="77"/>
    </row>
    <row r="44" spans="1:9" s="64" customFormat="1" x14ac:dyDescent="0.2">
      <c r="A44" s="86" t="s">
        <v>433</v>
      </c>
      <c r="B44" s="62">
        <v>0</v>
      </c>
      <c r="C44" s="62">
        <v>0</v>
      </c>
      <c r="D44" s="62">
        <v>0</v>
      </c>
      <c r="E44" s="62">
        <v>0</v>
      </c>
      <c r="F44" s="62"/>
      <c r="G44" s="62"/>
      <c r="H44" s="62"/>
      <c r="I44" s="62"/>
    </row>
    <row r="45" spans="1:9" s="57" customFormat="1" x14ac:dyDescent="0.2">
      <c r="A45" s="85" t="s">
        <v>434</v>
      </c>
      <c r="B45" s="77">
        <v>0</v>
      </c>
      <c r="C45" s="77">
        <v>0</v>
      </c>
      <c r="D45" s="77">
        <v>0</v>
      </c>
      <c r="E45" s="77">
        <v>0</v>
      </c>
      <c r="F45" s="77"/>
      <c r="G45" s="77"/>
      <c r="H45" s="77"/>
      <c r="I45" s="77"/>
    </row>
    <row r="46" spans="1:9" s="57" customFormat="1" x14ac:dyDescent="0.2">
      <c r="A46" s="85" t="s">
        <v>435</v>
      </c>
      <c r="B46" s="77">
        <v>0</v>
      </c>
      <c r="C46" s="77">
        <v>0</v>
      </c>
      <c r="D46" s="77">
        <v>0</v>
      </c>
      <c r="E46" s="77">
        <v>0</v>
      </c>
      <c r="F46" s="77"/>
      <c r="G46" s="77"/>
      <c r="H46" s="77"/>
      <c r="I46" s="77"/>
    </row>
    <row r="47" spans="1:9" s="64" customFormat="1" x14ac:dyDescent="0.2">
      <c r="A47" s="86" t="s">
        <v>436</v>
      </c>
      <c r="B47" s="62">
        <v>0</v>
      </c>
      <c r="C47" s="62">
        <v>0</v>
      </c>
      <c r="D47" s="62">
        <v>0</v>
      </c>
      <c r="E47" s="62">
        <v>0</v>
      </c>
      <c r="F47" s="62"/>
      <c r="G47" s="62"/>
      <c r="H47" s="62"/>
      <c r="I47" s="62"/>
    </row>
    <row r="48" spans="1:9" s="57" customFormat="1" x14ac:dyDescent="0.2">
      <c r="A48" s="85" t="s">
        <v>410</v>
      </c>
      <c r="B48" s="77">
        <v>0</v>
      </c>
      <c r="C48" s="77">
        <v>0</v>
      </c>
      <c r="D48" s="77">
        <v>0</v>
      </c>
      <c r="E48" s="77">
        <v>0</v>
      </c>
      <c r="F48" s="77"/>
      <c r="G48" s="77"/>
      <c r="H48" s="77"/>
      <c r="I48" s="77"/>
    </row>
    <row r="49" spans="1:12" s="57" customFormat="1" x14ac:dyDescent="0.2">
      <c r="A49" s="85" t="s">
        <v>426</v>
      </c>
      <c r="B49" s="77">
        <v>0</v>
      </c>
      <c r="C49" s="77">
        <v>0</v>
      </c>
      <c r="D49" s="77">
        <v>0</v>
      </c>
      <c r="E49" s="77">
        <v>0</v>
      </c>
      <c r="F49" s="77"/>
      <c r="G49" s="77"/>
      <c r="H49" s="77"/>
      <c r="I49" s="77"/>
    </row>
    <row r="50" spans="1:12" s="57" customFormat="1" x14ac:dyDescent="0.2">
      <c r="A50" s="85" t="s">
        <v>427</v>
      </c>
      <c r="B50" s="77">
        <v>0</v>
      </c>
      <c r="C50" s="77">
        <v>0</v>
      </c>
      <c r="D50" s="77">
        <v>0</v>
      </c>
      <c r="E50" s="77">
        <v>0</v>
      </c>
      <c r="F50" s="77"/>
      <c r="G50" s="77"/>
      <c r="H50" s="77"/>
      <c r="I50" s="77"/>
    </row>
    <row r="51" spans="1:12" s="64" customFormat="1" x14ac:dyDescent="0.2">
      <c r="A51" s="86" t="s">
        <v>439</v>
      </c>
      <c r="B51" s="62">
        <v>0</v>
      </c>
      <c r="C51" s="62">
        <v>0</v>
      </c>
      <c r="D51" s="62">
        <v>0</v>
      </c>
      <c r="E51" s="62">
        <v>0</v>
      </c>
      <c r="F51" s="62"/>
      <c r="G51" s="62"/>
      <c r="H51" s="62"/>
      <c r="I51" s="62"/>
    </row>
    <row r="52" spans="1:12" s="57" customFormat="1" x14ac:dyDescent="0.2">
      <c r="A52" s="85" t="s">
        <v>440</v>
      </c>
      <c r="B52" s="77">
        <v>0</v>
      </c>
      <c r="C52" s="77">
        <v>0</v>
      </c>
      <c r="D52" s="77">
        <v>0</v>
      </c>
      <c r="E52" s="77">
        <v>0</v>
      </c>
      <c r="F52" s="77"/>
      <c r="G52" s="77"/>
      <c r="H52" s="77"/>
      <c r="I52" s="77"/>
    </row>
    <row r="53" spans="1:12" s="57" customFormat="1" x14ac:dyDescent="0.2">
      <c r="A53" s="85" t="s">
        <v>441</v>
      </c>
      <c r="B53" s="77">
        <v>0</v>
      </c>
      <c r="C53" s="77">
        <v>0</v>
      </c>
      <c r="D53" s="77">
        <v>0</v>
      </c>
      <c r="E53" s="77">
        <v>0</v>
      </c>
      <c r="F53" s="77"/>
      <c r="G53" s="77"/>
      <c r="H53" s="77"/>
      <c r="I53" s="77"/>
    </row>
    <row r="54" spans="1:12" s="57" customFormat="1" ht="13.5" thickBot="1" x14ac:dyDescent="0.25">
      <c r="A54" s="84"/>
      <c r="B54" s="84"/>
      <c r="C54" s="84"/>
      <c r="D54" s="84"/>
      <c r="E54" s="84"/>
      <c r="F54" s="40"/>
      <c r="G54" s="40"/>
      <c r="H54" s="40"/>
      <c r="I54" s="40"/>
      <c r="J54" s="56"/>
      <c r="K54" s="56"/>
      <c r="L54" s="56"/>
    </row>
    <row r="55" spans="1:12" ht="13.5" thickTop="1" x14ac:dyDescent="0.2">
      <c r="B55" s="83"/>
      <c r="C55" s="83"/>
      <c r="D55" s="83"/>
      <c r="E55" s="83"/>
      <c r="F55" s="83"/>
      <c r="G55" s="83"/>
      <c r="H55" s="83"/>
      <c r="I55" s="83"/>
      <c r="J55" s="83"/>
      <c r="K55" s="83"/>
      <c r="L55" s="83"/>
    </row>
    <row r="71" spans="2:2" x14ac:dyDescent="0.2">
      <c r="B71" s="112"/>
    </row>
  </sheetData>
  <mergeCells count="4">
    <mergeCell ref="A5:E5"/>
    <mergeCell ref="A6:E6"/>
    <mergeCell ref="A7:E7"/>
    <mergeCell ref="A8:E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82" bestFit="1" customWidth="1"/>
    <col min="2" max="7" width="11.42578125" style="82"/>
    <col min="8" max="8" width="14.28515625" style="82" customWidth="1"/>
    <col min="9" max="9" width="13.5703125" style="82" customWidth="1"/>
    <col min="10" max="16384" width="11.42578125" style="82"/>
  </cols>
  <sheetData>
    <row r="1" spans="1:9" x14ac:dyDescent="0.2">
      <c r="A1" s="90" t="s">
        <v>374</v>
      </c>
    </row>
    <row r="2" spans="1:9" x14ac:dyDescent="0.2">
      <c r="A2" s="90" t="s">
        <v>386</v>
      </c>
    </row>
    <row r="3" spans="1:9" x14ac:dyDescent="0.2">
      <c r="A3" s="90" t="s">
        <v>387</v>
      </c>
    </row>
    <row r="5" spans="1:9" x14ac:dyDescent="0.2">
      <c r="A5" s="138" t="s">
        <v>388</v>
      </c>
      <c r="B5" s="138"/>
      <c r="C5" s="138"/>
      <c r="D5" s="89"/>
      <c r="E5" s="89"/>
      <c r="F5" s="89"/>
      <c r="G5" s="89"/>
      <c r="H5" s="89"/>
    </row>
    <row r="6" spans="1:9" x14ac:dyDescent="0.2">
      <c r="A6" s="138" t="s">
        <v>457</v>
      </c>
      <c r="B6" s="138"/>
      <c r="C6" s="138"/>
      <c r="D6" s="89"/>
      <c r="E6" s="89"/>
      <c r="F6" s="89"/>
      <c r="G6" s="89"/>
      <c r="H6" s="89"/>
    </row>
    <row r="7" spans="1:9" x14ac:dyDescent="0.2">
      <c r="A7" s="138">
        <v>2012</v>
      </c>
      <c r="B7" s="138"/>
      <c r="C7" s="138"/>
      <c r="D7" s="89"/>
      <c r="E7" s="89"/>
      <c r="F7" s="89"/>
      <c r="G7" s="89"/>
      <c r="H7" s="89"/>
    </row>
    <row r="8" spans="1:9" x14ac:dyDescent="0.2">
      <c r="A8" s="138" t="s">
        <v>390</v>
      </c>
      <c r="B8" s="138"/>
      <c r="C8" s="138"/>
      <c r="D8" s="89"/>
      <c r="E8" s="89"/>
      <c r="F8" s="89"/>
      <c r="G8" s="89"/>
      <c r="H8" s="89"/>
    </row>
    <row r="9" spans="1:9" ht="13.5" thickBot="1" x14ac:dyDescent="0.25"/>
    <row r="10" spans="1:9" ht="14.25" thickTop="1" thickBot="1" x14ac:dyDescent="0.25">
      <c r="A10" s="88" t="s">
        <v>391</v>
      </c>
      <c r="B10" s="88" t="s">
        <v>328</v>
      </c>
      <c r="C10" s="88" t="s">
        <v>395</v>
      </c>
      <c r="D10" s="87"/>
      <c r="E10" s="87"/>
      <c r="F10" s="87"/>
      <c r="G10" s="87"/>
      <c r="H10" s="87"/>
      <c r="I10" s="87"/>
    </row>
    <row r="11" spans="1:9" s="57" customFormat="1" ht="13.5" thickTop="1" x14ac:dyDescent="0.2">
      <c r="A11" s="85"/>
      <c r="B11" s="77"/>
      <c r="C11" s="77"/>
      <c r="D11" s="77"/>
      <c r="E11" s="77"/>
      <c r="F11" s="77"/>
      <c r="G11" s="77"/>
      <c r="H11" s="77"/>
      <c r="I11" s="77"/>
    </row>
    <row r="12" spans="1:9" s="64" customFormat="1" x14ac:dyDescent="0.2">
      <c r="A12" s="86" t="s">
        <v>396</v>
      </c>
      <c r="B12" s="62">
        <v>21810.366897299999</v>
      </c>
      <c r="C12" s="62">
        <v>21810.366897299999</v>
      </c>
      <c r="D12" s="62"/>
      <c r="E12" s="62"/>
      <c r="F12" s="62"/>
      <c r="G12" s="62"/>
      <c r="H12" s="62"/>
      <c r="I12" s="62"/>
    </row>
    <row r="13" spans="1:9" s="64" customFormat="1" x14ac:dyDescent="0.2">
      <c r="A13" s="86" t="s">
        <v>397</v>
      </c>
      <c r="B13" s="62">
        <v>21810.366897299999</v>
      </c>
      <c r="C13" s="62">
        <v>21810.366897299999</v>
      </c>
      <c r="D13" s="62"/>
      <c r="E13" s="62"/>
      <c r="F13" s="62"/>
      <c r="G13" s="62"/>
      <c r="H13" s="62"/>
      <c r="I13" s="62"/>
    </row>
    <row r="14" spans="1:9" s="64" customFormat="1" x14ac:dyDescent="0.2">
      <c r="A14" s="86" t="s">
        <v>398</v>
      </c>
      <c r="B14" s="62">
        <v>20581.847340200002</v>
      </c>
      <c r="C14" s="62">
        <v>20581.847340200002</v>
      </c>
      <c r="D14" s="62"/>
      <c r="E14" s="62"/>
      <c r="F14" s="62"/>
      <c r="G14" s="62"/>
      <c r="H14" s="62"/>
      <c r="I14" s="62"/>
    </row>
    <row r="15" spans="1:9" s="57" customFormat="1" x14ac:dyDescent="0.2">
      <c r="A15" s="85" t="s">
        <v>399</v>
      </c>
      <c r="B15" s="77">
        <v>14158.758226</v>
      </c>
      <c r="C15" s="77">
        <v>14158.758226</v>
      </c>
      <c r="D15" s="77"/>
      <c r="E15" s="77"/>
      <c r="F15" s="77"/>
      <c r="G15" s="77"/>
      <c r="H15" s="77"/>
      <c r="I15" s="77"/>
    </row>
    <row r="16" spans="1:9" s="57" customFormat="1" x14ac:dyDescent="0.2">
      <c r="A16" s="85" t="s">
        <v>400</v>
      </c>
      <c r="B16" s="77">
        <v>1841.283741</v>
      </c>
      <c r="C16" s="77">
        <v>1841.283741</v>
      </c>
      <c r="D16" s="77"/>
      <c r="E16" s="77"/>
      <c r="F16" s="77"/>
      <c r="G16" s="77"/>
      <c r="H16" s="77"/>
      <c r="I16" s="77"/>
    </row>
    <row r="17" spans="1:9" s="57" customFormat="1" x14ac:dyDescent="0.2">
      <c r="A17" s="85" t="s">
        <v>401</v>
      </c>
      <c r="B17" s="77">
        <v>1774.862075</v>
      </c>
      <c r="C17" s="77">
        <v>1774.862075</v>
      </c>
      <c r="D17" s="77"/>
      <c r="E17" s="77"/>
      <c r="F17" s="77"/>
      <c r="G17" s="77"/>
      <c r="H17" s="77"/>
      <c r="I17" s="77"/>
    </row>
    <row r="18" spans="1:9" s="57" customFormat="1" x14ac:dyDescent="0.2">
      <c r="A18" s="85" t="s">
        <v>447</v>
      </c>
      <c r="B18" s="77">
        <v>66.421666000000002</v>
      </c>
      <c r="C18" s="77">
        <v>66.421666000000002</v>
      </c>
      <c r="D18" s="77"/>
      <c r="E18" s="77"/>
      <c r="F18" s="77"/>
      <c r="G18" s="77"/>
      <c r="H18" s="77"/>
      <c r="I18" s="77"/>
    </row>
    <row r="19" spans="1:9" s="57" customFormat="1" x14ac:dyDescent="0.2">
      <c r="A19" s="85" t="s">
        <v>402</v>
      </c>
      <c r="B19" s="77">
        <v>3385.4718016000002</v>
      </c>
      <c r="C19" s="77">
        <v>3385.4718016000002</v>
      </c>
      <c r="D19" s="77"/>
      <c r="E19" s="77"/>
      <c r="F19" s="77"/>
      <c r="G19" s="77"/>
      <c r="H19" s="77"/>
      <c r="I19" s="77"/>
    </row>
    <row r="20" spans="1:9" s="64" customFormat="1" x14ac:dyDescent="0.2">
      <c r="A20" s="86" t="s">
        <v>403</v>
      </c>
      <c r="B20" s="62">
        <v>0</v>
      </c>
      <c r="C20" s="62">
        <v>0</v>
      </c>
      <c r="D20" s="62"/>
      <c r="E20" s="62"/>
      <c r="F20" s="62"/>
      <c r="G20" s="62"/>
      <c r="H20" s="62"/>
      <c r="I20" s="62"/>
    </row>
    <row r="21" spans="1:9" s="64" customFormat="1" x14ac:dyDescent="0.2">
      <c r="A21" s="86" t="s">
        <v>404</v>
      </c>
      <c r="B21" s="62">
        <v>0</v>
      </c>
      <c r="C21" s="62">
        <v>0</v>
      </c>
      <c r="D21" s="62"/>
      <c r="E21" s="62"/>
      <c r="F21" s="62"/>
      <c r="G21" s="62"/>
      <c r="H21" s="62"/>
      <c r="I21" s="62"/>
    </row>
    <row r="22" spans="1:9" s="57" customFormat="1" x14ac:dyDescent="0.2">
      <c r="A22" s="85" t="s">
        <v>405</v>
      </c>
      <c r="B22" s="77">
        <v>0</v>
      </c>
      <c r="C22" s="77">
        <v>0</v>
      </c>
      <c r="D22" s="77"/>
      <c r="E22" s="77"/>
      <c r="F22" s="77"/>
      <c r="G22" s="77"/>
      <c r="H22" s="77"/>
      <c r="I22" s="77"/>
    </row>
    <row r="23" spans="1:9" s="57" customFormat="1" x14ac:dyDescent="0.2">
      <c r="A23" s="85" t="s">
        <v>406</v>
      </c>
      <c r="B23" s="77">
        <v>0</v>
      </c>
      <c r="C23" s="77">
        <v>0</v>
      </c>
      <c r="D23" s="77"/>
      <c r="E23" s="77"/>
      <c r="F23" s="77"/>
      <c r="G23" s="77"/>
      <c r="H23" s="77"/>
      <c r="I23" s="77"/>
    </row>
    <row r="24" spans="1:9" s="57" customFormat="1" x14ac:dyDescent="0.2">
      <c r="A24" s="85" t="s">
        <v>407</v>
      </c>
      <c r="B24" s="77">
        <v>0</v>
      </c>
      <c r="C24" s="77">
        <v>0</v>
      </c>
      <c r="D24" s="77"/>
      <c r="E24" s="77"/>
      <c r="F24" s="77"/>
      <c r="G24" s="77"/>
      <c r="H24" s="77"/>
      <c r="I24" s="77"/>
    </row>
    <row r="25" spans="1:9" s="57" customFormat="1" x14ac:dyDescent="0.2">
      <c r="A25" s="85" t="s">
        <v>408</v>
      </c>
      <c r="B25" s="77">
        <v>0</v>
      </c>
      <c r="C25" s="77">
        <v>0</v>
      </c>
      <c r="D25" s="77"/>
      <c r="E25" s="77"/>
      <c r="F25" s="77"/>
      <c r="G25" s="77"/>
      <c r="H25" s="77"/>
      <c r="I25" s="77"/>
    </row>
    <row r="26" spans="1:9" s="64" customFormat="1" x14ac:dyDescent="0.2">
      <c r="A26" s="86" t="s">
        <v>409</v>
      </c>
      <c r="B26" s="62">
        <v>1196.3335715999999</v>
      </c>
      <c r="C26" s="62">
        <v>1196.3335715999999</v>
      </c>
      <c r="D26" s="62"/>
      <c r="E26" s="62"/>
      <c r="F26" s="62"/>
      <c r="G26" s="62"/>
      <c r="H26" s="62"/>
      <c r="I26" s="62"/>
    </row>
    <row r="27" spans="1:9" s="57" customFormat="1" x14ac:dyDescent="0.2">
      <c r="A27" s="85" t="s">
        <v>410</v>
      </c>
      <c r="B27" s="77">
        <v>105.54716209999999</v>
      </c>
      <c r="C27" s="77">
        <v>105.54716209999999</v>
      </c>
      <c r="D27" s="77"/>
      <c r="E27" s="77"/>
      <c r="F27" s="77"/>
      <c r="G27" s="77"/>
      <c r="H27" s="77"/>
      <c r="I27" s="77"/>
    </row>
    <row r="28" spans="1:9" s="57" customFormat="1" x14ac:dyDescent="0.2">
      <c r="A28" s="85" t="s">
        <v>443</v>
      </c>
      <c r="B28" s="77">
        <v>27.5</v>
      </c>
      <c r="C28" s="77">
        <v>27.5</v>
      </c>
      <c r="D28" s="77"/>
      <c r="E28" s="77"/>
      <c r="F28" s="77"/>
      <c r="G28" s="77"/>
      <c r="H28" s="77"/>
      <c r="I28" s="77"/>
    </row>
    <row r="29" spans="1:9" s="57" customFormat="1" x14ac:dyDescent="0.2">
      <c r="A29" s="85" t="s">
        <v>425</v>
      </c>
      <c r="B29" s="77">
        <v>78.047162099999994</v>
      </c>
      <c r="C29" s="77">
        <v>78.047162099999994</v>
      </c>
      <c r="D29" s="77"/>
      <c r="E29" s="77"/>
      <c r="F29" s="77"/>
      <c r="G29" s="77"/>
      <c r="H29" s="77"/>
      <c r="I29" s="77"/>
    </row>
    <row r="30" spans="1:9" s="57" customFormat="1" x14ac:dyDescent="0.2">
      <c r="A30" s="85" t="s">
        <v>426</v>
      </c>
      <c r="B30" s="77">
        <v>1080.6788595</v>
      </c>
      <c r="C30" s="77">
        <v>1080.6788595</v>
      </c>
      <c r="D30" s="77"/>
      <c r="E30" s="77"/>
      <c r="F30" s="77"/>
      <c r="G30" s="77"/>
      <c r="H30" s="77"/>
      <c r="I30" s="77"/>
    </row>
    <row r="31" spans="1:9" s="57" customFormat="1" x14ac:dyDescent="0.2">
      <c r="A31" s="85" t="s">
        <v>427</v>
      </c>
      <c r="B31" s="77">
        <v>10.10755</v>
      </c>
      <c r="C31" s="77">
        <v>10.10755</v>
      </c>
      <c r="D31" s="77"/>
      <c r="E31" s="77"/>
      <c r="F31" s="77"/>
      <c r="G31" s="77"/>
      <c r="H31" s="77"/>
      <c r="I31" s="77"/>
    </row>
    <row r="32" spans="1:9" s="57" customFormat="1" x14ac:dyDescent="0.2">
      <c r="A32" s="85" t="s">
        <v>428</v>
      </c>
      <c r="B32" s="77">
        <v>0</v>
      </c>
      <c r="C32" s="77">
        <v>0</v>
      </c>
      <c r="D32" s="77"/>
      <c r="E32" s="77"/>
      <c r="F32" s="77"/>
      <c r="G32" s="77"/>
      <c r="H32" s="77"/>
      <c r="I32" s="77"/>
    </row>
    <row r="33" spans="1:12" s="64" customFormat="1" x14ac:dyDescent="0.2">
      <c r="A33" s="86" t="s">
        <v>429</v>
      </c>
      <c r="B33" s="62">
        <v>1228.5195570999999</v>
      </c>
      <c r="C33" s="62">
        <v>1228.5195570999999</v>
      </c>
      <c r="D33" s="62"/>
      <c r="E33" s="62"/>
      <c r="F33" s="62"/>
      <c r="G33" s="62"/>
      <c r="H33" s="62"/>
      <c r="I33" s="62"/>
    </row>
    <row r="34" spans="1:12" s="64" customFormat="1" x14ac:dyDescent="0.2">
      <c r="A34" s="86" t="s">
        <v>430</v>
      </c>
      <c r="B34" s="62">
        <v>1228.5195570999999</v>
      </c>
      <c r="C34" s="62">
        <v>1228.5195570999999</v>
      </c>
      <c r="D34" s="62"/>
      <c r="E34" s="62"/>
      <c r="F34" s="62"/>
      <c r="G34" s="62"/>
      <c r="H34" s="62"/>
      <c r="I34" s="62"/>
    </row>
    <row r="35" spans="1:12" s="57" customFormat="1" x14ac:dyDescent="0.2">
      <c r="A35" s="85" t="s">
        <v>431</v>
      </c>
      <c r="B35" s="77">
        <v>1206.5270571000001</v>
      </c>
      <c r="C35" s="77">
        <v>1206.5270571000001</v>
      </c>
      <c r="D35" s="77"/>
      <c r="E35" s="77"/>
      <c r="F35" s="77"/>
      <c r="G35" s="77"/>
      <c r="H35" s="77"/>
      <c r="I35" s="77"/>
    </row>
    <row r="36" spans="1:12" s="57" customFormat="1" x14ac:dyDescent="0.2">
      <c r="A36" s="85" t="s">
        <v>432</v>
      </c>
      <c r="B36" s="77">
        <v>21.9925</v>
      </c>
      <c r="C36" s="77">
        <v>21.9925</v>
      </c>
      <c r="D36" s="77"/>
      <c r="E36" s="77"/>
      <c r="F36" s="77"/>
      <c r="G36" s="77"/>
      <c r="H36" s="77"/>
      <c r="I36" s="77"/>
    </row>
    <row r="37" spans="1:12" s="64" customFormat="1" x14ac:dyDescent="0.2">
      <c r="A37" s="86" t="s">
        <v>433</v>
      </c>
      <c r="B37" s="62">
        <v>0</v>
      </c>
      <c r="C37" s="62">
        <v>0</v>
      </c>
      <c r="D37" s="62"/>
      <c r="E37" s="62"/>
      <c r="F37" s="62"/>
      <c r="G37" s="62"/>
      <c r="H37" s="62"/>
      <c r="I37" s="62"/>
    </row>
    <row r="38" spans="1:12" s="57" customFormat="1" x14ac:dyDescent="0.2">
      <c r="A38" s="85" t="s">
        <v>434</v>
      </c>
      <c r="B38" s="77">
        <v>0</v>
      </c>
      <c r="C38" s="77">
        <v>0</v>
      </c>
      <c r="D38" s="77"/>
      <c r="E38" s="77"/>
      <c r="F38" s="77"/>
      <c r="G38" s="77"/>
      <c r="H38" s="77"/>
      <c r="I38" s="77"/>
    </row>
    <row r="39" spans="1:12" s="57" customFormat="1" x14ac:dyDescent="0.2">
      <c r="A39" s="85" t="s">
        <v>435</v>
      </c>
      <c r="B39" s="77">
        <v>0</v>
      </c>
      <c r="C39" s="77">
        <v>0</v>
      </c>
      <c r="D39" s="77"/>
      <c r="E39" s="77"/>
      <c r="F39" s="77"/>
      <c r="G39" s="77"/>
      <c r="H39" s="77"/>
      <c r="I39" s="77"/>
    </row>
    <row r="40" spans="1:12" s="64" customFormat="1" x14ac:dyDescent="0.2">
      <c r="A40" s="86" t="s">
        <v>436</v>
      </c>
      <c r="B40" s="62">
        <v>0</v>
      </c>
      <c r="C40" s="62">
        <v>0</v>
      </c>
      <c r="D40" s="62"/>
      <c r="E40" s="62"/>
      <c r="F40" s="62"/>
      <c r="G40" s="62"/>
      <c r="H40" s="62"/>
      <c r="I40" s="62"/>
    </row>
    <row r="41" spans="1:12" s="57" customFormat="1" x14ac:dyDescent="0.2">
      <c r="A41" s="85" t="s">
        <v>410</v>
      </c>
      <c r="B41" s="77">
        <v>0</v>
      </c>
      <c r="C41" s="77">
        <v>0</v>
      </c>
      <c r="D41" s="77"/>
      <c r="E41" s="77"/>
      <c r="F41" s="77"/>
      <c r="G41" s="77"/>
      <c r="H41" s="77"/>
      <c r="I41" s="77"/>
    </row>
    <row r="42" spans="1:12" s="57" customFormat="1" x14ac:dyDescent="0.2">
      <c r="A42" s="85" t="s">
        <v>426</v>
      </c>
      <c r="B42" s="77">
        <v>0</v>
      </c>
      <c r="C42" s="77">
        <v>0</v>
      </c>
      <c r="D42" s="77"/>
      <c r="E42" s="77"/>
      <c r="F42" s="77"/>
      <c r="G42" s="77"/>
      <c r="H42" s="77"/>
      <c r="I42" s="77"/>
    </row>
    <row r="43" spans="1:12" s="57" customFormat="1" x14ac:dyDescent="0.2">
      <c r="A43" s="85" t="s">
        <v>427</v>
      </c>
      <c r="B43" s="77">
        <v>0</v>
      </c>
      <c r="C43" s="77">
        <v>0</v>
      </c>
      <c r="D43" s="77"/>
      <c r="E43" s="77"/>
      <c r="F43" s="77"/>
      <c r="G43" s="77"/>
      <c r="H43" s="77"/>
      <c r="I43" s="77"/>
    </row>
    <row r="44" spans="1:12" s="64" customFormat="1" x14ac:dyDescent="0.2">
      <c r="A44" s="86" t="s">
        <v>439</v>
      </c>
      <c r="B44" s="62">
        <v>0</v>
      </c>
      <c r="C44" s="62">
        <v>0</v>
      </c>
      <c r="D44" s="62"/>
      <c r="E44" s="62"/>
      <c r="F44" s="62"/>
      <c r="G44" s="62"/>
      <c r="H44" s="62"/>
      <c r="I44" s="62"/>
    </row>
    <row r="45" spans="1:12" s="57" customFormat="1" x14ac:dyDescent="0.2">
      <c r="A45" s="85" t="s">
        <v>440</v>
      </c>
      <c r="B45" s="77">
        <v>0</v>
      </c>
      <c r="C45" s="77">
        <v>0</v>
      </c>
      <c r="D45" s="77"/>
      <c r="E45" s="77"/>
      <c r="F45" s="77"/>
      <c r="G45" s="77"/>
      <c r="H45" s="77"/>
      <c r="I45" s="77"/>
    </row>
    <row r="46" spans="1:12" s="57" customFormat="1" x14ac:dyDescent="0.2">
      <c r="A46" s="85" t="s">
        <v>441</v>
      </c>
      <c r="B46" s="77">
        <v>0</v>
      </c>
      <c r="C46" s="77">
        <v>0</v>
      </c>
      <c r="D46" s="77"/>
      <c r="E46" s="77"/>
      <c r="F46" s="77"/>
      <c r="G46" s="77"/>
      <c r="H46" s="77"/>
      <c r="I46" s="77"/>
    </row>
    <row r="47" spans="1:12" s="57" customFormat="1" ht="13.5" thickBot="1" x14ac:dyDescent="0.25">
      <c r="A47" s="84"/>
      <c r="B47" s="84"/>
      <c r="C47" s="84"/>
      <c r="D47" s="40"/>
      <c r="E47" s="40"/>
      <c r="F47" s="40"/>
      <c r="G47" s="40"/>
      <c r="H47" s="40"/>
      <c r="I47" s="40"/>
      <c r="J47" s="56"/>
      <c r="K47" s="56"/>
      <c r="L47" s="56"/>
    </row>
    <row r="48" spans="1:12" ht="13.5" thickTop="1" x14ac:dyDescent="0.2">
      <c r="B48" s="83"/>
      <c r="C48" s="83"/>
      <c r="D48" s="83"/>
      <c r="E48" s="83"/>
      <c r="F48" s="83"/>
      <c r="G48" s="83"/>
      <c r="H48" s="83"/>
      <c r="I48" s="83"/>
      <c r="J48" s="83"/>
      <c r="K48" s="83"/>
      <c r="L48" s="83"/>
    </row>
    <row r="71" spans="2:2" x14ac:dyDescent="0.2">
      <c r="B71" s="112"/>
    </row>
  </sheetData>
  <mergeCells count="4">
    <mergeCell ref="A5:C5"/>
    <mergeCell ref="A6:C6"/>
    <mergeCell ref="A7:C7"/>
    <mergeCell ref="A8:C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3" sqref="C23"/>
    </sheetView>
  </sheetViews>
  <sheetFormatPr baseColWidth="10" defaultRowHeight="12.75" x14ac:dyDescent="0.2"/>
  <cols>
    <col min="1" max="1" width="51.5703125" style="82" bestFit="1" customWidth="1"/>
    <col min="2" max="7" width="11.42578125" style="82"/>
    <col min="8" max="8" width="14.28515625" style="82" customWidth="1"/>
    <col min="9" max="9" width="13.5703125" style="82" customWidth="1"/>
    <col min="10" max="16384" width="11.42578125" style="82"/>
  </cols>
  <sheetData>
    <row r="1" spans="1:9" x14ac:dyDescent="0.2">
      <c r="A1" s="90" t="s">
        <v>374</v>
      </c>
    </row>
    <row r="2" spans="1:9" x14ac:dyDescent="0.2">
      <c r="A2" s="90" t="s">
        <v>386</v>
      </c>
    </row>
    <row r="3" spans="1:9" x14ac:dyDescent="0.2">
      <c r="A3" s="90" t="s">
        <v>387</v>
      </c>
    </row>
    <row r="5" spans="1:9" x14ac:dyDescent="0.2">
      <c r="A5" s="138" t="s">
        <v>388</v>
      </c>
      <c r="B5" s="138"/>
      <c r="C5" s="138"/>
      <c r="D5" s="89"/>
      <c r="E5" s="89"/>
      <c r="F5" s="89"/>
      <c r="G5" s="89"/>
      <c r="H5" s="89"/>
    </row>
    <row r="6" spans="1:9" x14ac:dyDescent="0.2">
      <c r="A6" s="138" t="s">
        <v>458</v>
      </c>
      <c r="B6" s="138"/>
      <c r="C6" s="138"/>
      <c r="D6" s="89"/>
      <c r="E6" s="89"/>
      <c r="F6" s="89"/>
      <c r="G6" s="89"/>
      <c r="H6" s="89"/>
    </row>
    <row r="7" spans="1:9" x14ac:dyDescent="0.2">
      <c r="A7" s="138">
        <v>2012</v>
      </c>
      <c r="B7" s="138"/>
      <c r="C7" s="138"/>
      <c r="D7" s="89"/>
      <c r="E7" s="89"/>
      <c r="F7" s="89"/>
      <c r="G7" s="89"/>
      <c r="H7" s="89"/>
    </row>
    <row r="8" spans="1:9" x14ac:dyDescent="0.2">
      <c r="A8" s="138" t="s">
        <v>390</v>
      </c>
      <c r="B8" s="138"/>
      <c r="C8" s="138"/>
      <c r="D8" s="89"/>
      <c r="E8" s="89"/>
      <c r="F8" s="89"/>
      <c r="G8" s="89"/>
      <c r="H8" s="89"/>
    </row>
    <row r="9" spans="1:9" ht="13.5" thickBot="1" x14ac:dyDescent="0.25"/>
    <row r="10" spans="1:9" ht="14.25" thickTop="1" thickBot="1" x14ac:dyDescent="0.25">
      <c r="A10" s="88" t="s">
        <v>391</v>
      </c>
      <c r="B10" s="88" t="s">
        <v>314</v>
      </c>
      <c r="C10" s="88" t="s">
        <v>395</v>
      </c>
      <c r="D10" s="87"/>
      <c r="E10" s="87"/>
      <c r="F10" s="87"/>
      <c r="G10" s="87"/>
      <c r="H10" s="87"/>
      <c r="I10" s="87"/>
    </row>
    <row r="11" spans="1:9" s="57" customFormat="1" ht="13.5" thickTop="1" x14ac:dyDescent="0.2">
      <c r="A11" s="85"/>
      <c r="B11" s="77"/>
      <c r="C11" s="77"/>
      <c r="D11" s="77"/>
      <c r="E11" s="77"/>
      <c r="F11" s="77"/>
      <c r="G11" s="77"/>
      <c r="H11" s="77"/>
      <c r="I11" s="77"/>
    </row>
    <row r="12" spans="1:9" s="64" customFormat="1" x14ac:dyDescent="0.2">
      <c r="A12" s="86" t="s">
        <v>396</v>
      </c>
      <c r="B12" s="62">
        <v>478299.20161400002</v>
      </c>
      <c r="C12" s="62">
        <v>478299.20161400002</v>
      </c>
      <c r="D12" s="62"/>
      <c r="E12" s="62"/>
      <c r="F12" s="62"/>
      <c r="G12" s="62"/>
      <c r="H12" s="62"/>
      <c r="I12" s="62"/>
    </row>
    <row r="13" spans="1:9" s="64" customFormat="1" x14ac:dyDescent="0.2">
      <c r="A13" s="86" t="s">
        <v>397</v>
      </c>
      <c r="B13" s="62">
        <v>478299.20161400002</v>
      </c>
      <c r="C13" s="62">
        <v>478299.20161400002</v>
      </c>
      <c r="D13" s="62"/>
      <c r="E13" s="62"/>
      <c r="F13" s="62"/>
      <c r="G13" s="62"/>
      <c r="H13" s="62"/>
      <c r="I13" s="62"/>
    </row>
    <row r="14" spans="1:9" s="64" customFormat="1" x14ac:dyDescent="0.2">
      <c r="A14" s="86" t="s">
        <v>398</v>
      </c>
      <c r="B14" s="62">
        <v>478299.20161400002</v>
      </c>
      <c r="C14" s="62">
        <v>478299.20161400002</v>
      </c>
      <c r="D14" s="62"/>
      <c r="E14" s="62"/>
      <c r="F14" s="62"/>
      <c r="G14" s="62"/>
      <c r="H14" s="62"/>
      <c r="I14" s="62"/>
    </row>
    <row r="15" spans="1:9" s="57" customFormat="1" x14ac:dyDescent="0.2">
      <c r="A15" s="85" t="s">
        <v>399</v>
      </c>
      <c r="B15" s="77">
        <v>0</v>
      </c>
      <c r="C15" s="77">
        <v>0</v>
      </c>
      <c r="D15" s="77"/>
      <c r="E15" s="77"/>
      <c r="F15" s="77"/>
      <c r="G15" s="77"/>
      <c r="H15" s="77"/>
      <c r="I15" s="77"/>
    </row>
    <row r="16" spans="1:9" s="57" customFormat="1" x14ac:dyDescent="0.2">
      <c r="A16" s="85" t="s">
        <v>400</v>
      </c>
      <c r="B16" s="77">
        <v>0</v>
      </c>
      <c r="C16" s="77">
        <v>0</v>
      </c>
      <c r="D16" s="77"/>
      <c r="E16" s="77"/>
      <c r="F16" s="77"/>
      <c r="G16" s="77"/>
      <c r="H16" s="77"/>
      <c r="I16" s="77"/>
    </row>
    <row r="17" spans="1:9" s="57" customFormat="1" x14ac:dyDescent="0.2">
      <c r="A17" s="85" t="s">
        <v>402</v>
      </c>
      <c r="B17" s="77">
        <v>6584.0910944999996</v>
      </c>
      <c r="C17" s="77">
        <v>6584.0910944999996</v>
      </c>
      <c r="D17" s="77"/>
      <c r="E17" s="77"/>
      <c r="F17" s="77"/>
      <c r="G17" s="77"/>
      <c r="H17" s="77"/>
      <c r="I17" s="77"/>
    </row>
    <row r="18" spans="1:9" s="64" customFormat="1" x14ac:dyDescent="0.2">
      <c r="A18" s="86" t="s">
        <v>403</v>
      </c>
      <c r="B18" s="62">
        <v>471715.11051949998</v>
      </c>
      <c r="C18" s="62">
        <v>471715.11051949998</v>
      </c>
      <c r="D18" s="62"/>
      <c r="E18" s="62"/>
      <c r="F18" s="62"/>
      <c r="G18" s="62"/>
      <c r="H18" s="62"/>
      <c r="I18" s="62"/>
    </row>
    <row r="19" spans="1:9" s="64" customFormat="1" x14ac:dyDescent="0.2">
      <c r="A19" s="86" t="s">
        <v>404</v>
      </c>
      <c r="B19" s="62">
        <v>424719.70864809997</v>
      </c>
      <c r="C19" s="62">
        <v>424719.70864809997</v>
      </c>
      <c r="D19" s="62"/>
      <c r="E19" s="62"/>
      <c r="F19" s="62"/>
      <c r="G19" s="62"/>
      <c r="H19" s="62"/>
      <c r="I19" s="62"/>
    </row>
    <row r="20" spans="1:9" s="57" customFormat="1" x14ac:dyDescent="0.2">
      <c r="A20" s="85" t="s">
        <v>405</v>
      </c>
      <c r="B20" s="77">
        <v>0</v>
      </c>
      <c r="C20" s="77">
        <v>0</v>
      </c>
      <c r="D20" s="77"/>
      <c r="E20" s="77"/>
      <c r="F20" s="77"/>
      <c r="G20" s="77"/>
      <c r="H20" s="77"/>
      <c r="I20" s="77"/>
    </row>
    <row r="21" spans="1:9" s="57" customFormat="1" x14ac:dyDescent="0.2">
      <c r="A21" s="85" t="s">
        <v>406</v>
      </c>
      <c r="B21" s="77">
        <v>0</v>
      </c>
      <c r="C21" s="77">
        <v>0</v>
      </c>
      <c r="D21" s="77"/>
      <c r="E21" s="77"/>
      <c r="F21" s="77"/>
      <c r="G21" s="77"/>
      <c r="H21" s="77"/>
      <c r="I21" s="77"/>
    </row>
    <row r="22" spans="1:9" s="57" customFormat="1" x14ac:dyDescent="0.2">
      <c r="A22" s="85" t="s">
        <v>407</v>
      </c>
      <c r="B22" s="77">
        <v>424719.70864809997</v>
      </c>
      <c r="C22" s="77">
        <v>424719.70864809997</v>
      </c>
      <c r="D22" s="77"/>
      <c r="E22" s="77"/>
      <c r="F22" s="77"/>
      <c r="G22" s="77"/>
      <c r="H22" s="77"/>
      <c r="I22" s="77"/>
    </row>
    <row r="23" spans="1:9" s="57" customFormat="1" x14ac:dyDescent="0.2">
      <c r="A23" s="85" t="s">
        <v>408</v>
      </c>
      <c r="B23" s="77">
        <v>46995.401871399998</v>
      </c>
      <c r="C23" s="77">
        <v>46995.401871399998</v>
      </c>
      <c r="D23" s="77"/>
      <c r="E23" s="77"/>
      <c r="F23" s="77"/>
      <c r="G23" s="77"/>
      <c r="H23" s="77"/>
      <c r="I23" s="77"/>
    </row>
    <row r="24" spans="1:9" s="64" customFormat="1" x14ac:dyDescent="0.2">
      <c r="A24" s="86" t="s">
        <v>409</v>
      </c>
      <c r="B24" s="62">
        <v>0</v>
      </c>
      <c r="C24" s="62">
        <v>0</v>
      </c>
      <c r="D24" s="62"/>
      <c r="E24" s="62"/>
      <c r="F24" s="62"/>
      <c r="G24" s="62"/>
      <c r="H24" s="62"/>
      <c r="I24" s="62"/>
    </row>
    <row r="25" spans="1:9" s="57" customFormat="1" x14ac:dyDescent="0.2">
      <c r="A25" s="85" t="s">
        <v>410</v>
      </c>
      <c r="B25" s="77">
        <v>0</v>
      </c>
      <c r="C25" s="77">
        <v>0</v>
      </c>
      <c r="D25" s="77"/>
      <c r="E25" s="77"/>
      <c r="F25" s="77"/>
      <c r="G25" s="77"/>
      <c r="H25" s="77"/>
      <c r="I25" s="77"/>
    </row>
    <row r="26" spans="1:9" s="57" customFormat="1" x14ac:dyDescent="0.2">
      <c r="A26" s="85" t="s">
        <v>426</v>
      </c>
      <c r="B26" s="77">
        <v>0</v>
      </c>
      <c r="C26" s="77">
        <v>0</v>
      </c>
      <c r="D26" s="77"/>
      <c r="E26" s="77"/>
      <c r="F26" s="77"/>
      <c r="G26" s="77"/>
      <c r="H26" s="77"/>
      <c r="I26" s="77"/>
    </row>
    <row r="27" spans="1:9" s="57" customFormat="1" x14ac:dyDescent="0.2">
      <c r="A27" s="85" t="s">
        <v>427</v>
      </c>
      <c r="B27" s="77">
        <v>0</v>
      </c>
      <c r="C27" s="77">
        <v>0</v>
      </c>
      <c r="D27" s="77"/>
      <c r="E27" s="77"/>
      <c r="F27" s="77"/>
      <c r="G27" s="77"/>
      <c r="H27" s="77"/>
      <c r="I27" s="77"/>
    </row>
    <row r="28" spans="1:9" s="57" customFormat="1" x14ac:dyDescent="0.2">
      <c r="A28" s="85" t="s">
        <v>428</v>
      </c>
      <c r="B28" s="77">
        <v>0</v>
      </c>
      <c r="C28" s="77">
        <v>0</v>
      </c>
      <c r="D28" s="77"/>
      <c r="E28" s="77"/>
      <c r="F28" s="77"/>
      <c r="G28" s="77"/>
      <c r="H28" s="77"/>
      <c r="I28" s="77"/>
    </row>
    <row r="29" spans="1:9" s="64" customFormat="1" x14ac:dyDescent="0.2">
      <c r="A29" s="86" t="s">
        <v>429</v>
      </c>
      <c r="B29" s="62">
        <v>0</v>
      </c>
      <c r="C29" s="62">
        <v>0</v>
      </c>
      <c r="D29" s="62"/>
      <c r="E29" s="62"/>
      <c r="F29" s="62"/>
      <c r="G29" s="62"/>
      <c r="H29" s="62"/>
      <c r="I29" s="62"/>
    </row>
    <row r="30" spans="1:9" s="64" customFormat="1" x14ac:dyDescent="0.2">
      <c r="A30" s="86" t="s">
        <v>430</v>
      </c>
      <c r="B30" s="62">
        <v>0</v>
      </c>
      <c r="C30" s="62">
        <v>0</v>
      </c>
      <c r="D30" s="62"/>
      <c r="E30" s="62"/>
      <c r="F30" s="62"/>
      <c r="G30" s="62"/>
      <c r="H30" s="62"/>
      <c r="I30" s="62"/>
    </row>
    <row r="31" spans="1:9" s="57" customFormat="1" x14ac:dyDescent="0.2">
      <c r="A31" s="85" t="s">
        <v>431</v>
      </c>
      <c r="B31" s="77">
        <v>0</v>
      </c>
      <c r="C31" s="77">
        <v>0</v>
      </c>
      <c r="D31" s="77"/>
      <c r="E31" s="77"/>
      <c r="F31" s="77"/>
      <c r="G31" s="77"/>
      <c r="H31" s="77"/>
      <c r="I31" s="77"/>
    </row>
    <row r="32" spans="1:9" s="57" customFormat="1" x14ac:dyDescent="0.2">
      <c r="A32" s="85" t="s">
        <v>432</v>
      </c>
      <c r="B32" s="77">
        <v>0</v>
      </c>
      <c r="C32" s="77">
        <v>0</v>
      </c>
      <c r="D32" s="77"/>
      <c r="E32" s="77"/>
      <c r="F32" s="77"/>
      <c r="G32" s="77"/>
      <c r="H32" s="77"/>
      <c r="I32" s="77"/>
    </row>
    <row r="33" spans="1:12" s="64" customFormat="1" x14ac:dyDescent="0.2">
      <c r="A33" s="86" t="s">
        <v>433</v>
      </c>
      <c r="B33" s="62">
        <v>0</v>
      </c>
      <c r="C33" s="62">
        <v>0</v>
      </c>
      <c r="D33" s="62"/>
      <c r="E33" s="62"/>
      <c r="F33" s="62"/>
      <c r="G33" s="62"/>
      <c r="H33" s="62"/>
      <c r="I33" s="62"/>
    </row>
    <row r="34" spans="1:12" s="57" customFormat="1" x14ac:dyDescent="0.2">
      <c r="A34" s="85" t="s">
        <v>434</v>
      </c>
      <c r="B34" s="77">
        <v>0</v>
      </c>
      <c r="C34" s="77">
        <v>0</v>
      </c>
      <c r="D34" s="77"/>
      <c r="E34" s="77"/>
      <c r="F34" s="77"/>
      <c r="G34" s="77"/>
      <c r="H34" s="77"/>
      <c r="I34" s="77"/>
    </row>
    <row r="35" spans="1:12" s="57" customFormat="1" x14ac:dyDescent="0.2">
      <c r="A35" s="85" t="s">
        <v>435</v>
      </c>
      <c r="B35" s="77">
        <v>0</v>
      </c>
      <c r="C35" s="77">
        <v>0</v>
      </c>
      <c r="D35" s="77"/>
      <c r="E35" s="77"/>
      <c r="F35" s="77"/>
      <c r="G35" s="77"/>
      <c r="H35" s="77"/>
      <c r="I35" s="77"/>
    </row>
    <row r="36" spans="1:12" s="64" customFormat="1" x14ac:dyDescent="0.2">
      <c r="A36" s="86" t="s">
        <v>436</v>
      </c>
      <c r="B36" s="62">
        <v>0</v>
      </c>
      <c r="C36" s="62">
        <v>0</v>
      </c>
      <c r="D36" s="62"/>
      <c r="E36" s="62"/>
      <c r="F36" s="62"/>
      <c r="G36" s="62"/>
      <c r="H36" s="62"/>
      <c r="I36" s="62"/>
    </row>
    <row r="37" spans="1:12" s="57" customFormat="1" x14ac:dyDescent="0.2">
      <c r="A37" s="85" t="s">
        <v>410</v>
      </c>
      <c r="B37" s="77">
        <v>0</v>
      </c>
      <c r="C37" s="77">
        <v>0</v>
      </c>
      <c r="D37" s="77"/>
      <c r="E37" s="77"/>
      <c r="F37" s="77"/>
      <c r="G37" s="77"/>
      <c r="H37" s="77"/>
      <c r="I37" s="77"/>
    </row>
    <row r="38" spans="1:12" s="57" customFormat="1" x14ac:dyDescent="0.2">
      <c r="A38" s="85" t="s">
        <v>426</v>
      </c>
      <c r="B38" s="77">
        <v>0</v>
      </c>
      <c r="C38" s="77">
        <v>0</v>
      </c>
      <c r="D38" s="77"/>
      <c r="E38" s="77"/>
      <c r="F38" s="77"/>
      <c r="G38" s="77"/>
      <c r="H38" s="77"/>
      <c r="I38" s="77"/>
    </row>
    <row r="39" spans="1:12" s="57" customFormat="1" x14ac:dyDescent="0.2">
      <c r="A39" s="85" t="s">
        <v>427</v>
      </c>
      <c r="B39" s="77">
        <v>0</v>
      </c>
      <c r="C39" s="77">
        <v>0</v>
      </c>
      <c r="D39" s="77"/>
      <c r="E39" s="77"/>
      <c r="F39" s="77"/>
      <c r="G39" s="77"/>
      <c r="H39" s="77"/>
      <c r="I39" s="77"/>
    </row>
    <row r="40" spans="1:12" s="64" customFormat="1" x14ac:dyDescent="0.2">
      <c r="A40" s="86" t="s">
        <v>439</v>
      </c>
      <c r="B40" s="62">
        <v>0</v>
      </c>
      <c r="C40" s="62">
        <v>0</v>
      </c>
      <c r="D40" s="62"/>
      <c r="E40" s="62"/>
      <c r="F40" s="62"/>
      <c r="G40" s="62"/>
      <c r="H40" s="62"/>
      <c r="I40" s="62"/>
    </row>
    <row r="41" spans="1:12" s="57" customFormat="1" x14ac:dyDescent="0.2">
      <c r="A41" s="85" t="s">
        <v>440</v>
      </c>
      <c r="B41" s="77">
        <v>0</v>
      </c>
      <c r="C41" s="77">
        <v>0</v>
      </c>
      <c r="D41" s="77"/>
      <c r="E41" s="77"/>
      <c r="F41" s="77"/>
      <c r="G41" s="77"/>
      <c r="H41" s="77"/>
      <c r="I41" s="77"/>
    </row>
    <row r="42" spans="1:12" s="57" customFormat="1" x14ac:dyDescent="0.2">
      <c r="A42" s="85" t="s">
        <v>441</v>
      </c>
      <c r="B42" s="77">
        <v>0</v>
      </c>
      <c r="C42" s="77">
        <v>0</v>
      </c>
      <c r="D42" s="77"/>
      <c r="E42" s="77"/>
      <c r="F42" s="77"/>
      <c r="G42" s="77"/>
      <c r="H42" s="77"/>
      <c r="I42" s="77"/>
    </row>
    <row r="43" spans="1:12" s="57" customFormat="1" ht="13.5" thickBot="1" x14ac:dyDescent="0.25">
      <c r="A43" s="84"/>
      <c r="B43" s="84"/>
      <c r="C43" s="84"/>
      <c r="D43" s="40"/>
      <c r="E43" s="40"/>
      <c r="F43" s="40"/>
      <c r="G43" s="40"/>
      <c r="H43" s="40"/>
      <c r="I43" s="40"/>
      <c r="J43" s="56"/>
      <c r="K43" s="56"/>
      <c r="L43" s="56"/>
    </row>
    <row r="44" spans="1:12" ht="13.5" thickTop="1" x14ac:dyDescent="0.2">
      <c r="B44" s="83"/>
      <c r="C44" s="83"/>
      <c r="D44" s="83"/>
      <c r="E44" s="83"/>
      <c r="F44" s="83"/>
      <c r="G44" s="83"/>
      <c r="H44" s="83"/>
      <c r="I44" s="83"/>
      <c r="J44" s="83"/>
      <c r="K44" s="83"/>
      <c r="L44" s="83"/>
    </row>
    <row r="71" spans="2:2" x14ac:dyDescent="0.2">
      <c r="B71" s="112"/>
    </row>
  </sheetData>
  <mergeCells count="4">
    <mergeCell ref="A5:C5"/>
    <mergeCell ref="A6:C6"/>
    <mergeCell ref="A7:C7"/>
    <mergeCell ref="A8:C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82" bestFit="1" customWidth="1"/>
    <col min="2" max="7" width="11.42578125" style="82"/>
    <col min="8" max="8" width="14.28515625" style="82" customWidth="1"/>
    <col min="9" max="9" width="13.5703125" style="82" customWidth="1"/>
    <col min="10" max="16384" width="11.42578125" style="82"/>
  </cols>
  <sheetData>
    <row r="1" spans="1:9" x14ac:dyDescent="0.2">
      <c r="A1" s="90" t="s">
        <v>374</v>
      </c>
    </row>
    <row r="2" spans="1:9" x14ac:dyDescent="0.2">
      <c r="A2" s="90" t="s">
        <v>386</v>
      </c>
    </row>
    <row r="3" spans="1:9" x14ac:dyDescent="0.2">
      <c r="A3" s="90" t="s">
        <v>387</v>
      </c>
    </row>
    <row r="5" spans="1:9" x14ac:dyDescent="0.2">
      <c r="A5" s="138" t="s">
        <v>388</v>
      </c>
      <c r="B5" s="138"/>
      <c r="C5" s="138"/>
      <c r="D5" s="138"/>
      <c r="E5" s="138"/>
      <c r="F5" s="89"/>
      <c r="G5" s="89"/>
      <c r="H5" s="89"/>
    </row>
    <row r="6" spans="1:9" x14ac:dyDescent="0.2">
      <c r="A6" s="138" t="s">
        <v>459</v>
      </c>
      <c r="B6" s="138"/>
      <c r="C6" s="138"/>
      <c r="D6" s="138"/>
      <c r="E6" s="138"/>
      <c r="F6" s="89"/>
      <c r="G6" s="89"/>
      <c r="H6" s="89"/>
    </row>
    <row r="7" spans="1:9" x14ac:dyDescent="0.2">
      <c r="A7" s="138">
        <v>2012</v>
      </c>
      <c r="B7" s="138"/>
      <c r="C7" s="138"/>
      <c r="D7" s="138"/>
      <c r="E7" s="138"/>
      <c r="F7" s="89"/>
      <c r="G7" s="89"/>
      <c r="H7" s="89"/>
    </row>
    <row r="8" spans="1:9" x14ac:dyDescent="0.2">
      <c r="A8" s="138" t="s">
        <v>390</v>
      </c>
      <c r="B8" s="138"/>
      <c r="C8" s="138"/>
      <c r="D8" s="138"/>
      <c r="E8" s="138"/>
      <c r="F8" s="89"/>
      <c r="G8" s="89"/>
      <c r="H8" s="89"/>
    </row>
    <row r="9" spans="1:9" ht="13.5" thickBot="1" x14ac:dyDescent="0.25"/>
    <row r="10" spans="1:9" ht="14.25" thickTop="1" thickBot="1" x14ac:dyDescent="0.25">
      <c r="A10" s="88" t="s">
        <v>391</v>
      </c>
      <c r="B10" s="88" t="s">
        <v>342</v>
      </c>
      <c r="C10" s="88" t="s">
        <v>340</v>
      </c>
      <c r="D10" s="88" t="s">
        <v>338</v>
      </c>
      <c r="E10" s="88" t="s">
        <v>395</v>
      </c>
      <c r="F10" s="87"/>
      <c r="G10" s="87"/>
      <c r="H10" s="87"/>
      <c r="I10" s="87"/>
    </row>
    <row r="11" spans="1:9" s="57" customFormat="1" ht="13.5" thickTop="1" x14ac:dyDescent="0.2">
      <c r="A11" s="85"/>
      <c r="B11" s="77"/>
      <c r="C11" s="77"/>
      <c r="D11" s="77"/>
      <c r="E11" s="77"/>
      <c r="F11" s="77"/>
      <c r="G11" s="77"/>
      <c r="H11" s="77"/>
      <c r="I11" s="77"/>
    </row>
    <row r="12" spans="1:9" s="64" customFormat="1" x14ac:dyDescent="0.2">
      <c r="A12" s="86" t="s">
        <v>396</v>
      </c>
      <c r="B12" s="62">
        <v>25949.885612099999</v>
      </c>
      <c r="C12" s="62">
        <v>16660.347200699998</v>
      </c>
      <c r="D12" s="62">
        <v>4295.5156321000004</v>
      </c>
      <c r="E12" s="62">
        <v>46905.748444899997</v>
      </c>
      <c r="F12" s="62"/>
      <c r="G12" s="62"/>
      <c r="H12" s="62"/>
      <c r="I12" s="62"/>
    </row>
    <row r="13" spans="1:9" s="64" customFormat="1" x14ac:dyDescent="0.2">
      <c r="A13" s="86" t="s">
        <v>397</v>
      </c>
      <c r="B13" s="62">
        <v>25949.885612099999</v>
      </c>
      <c r="C13" s="62">
        <v>16660.347200699998</v>
      </c>
      <c r="D13" s="62">
        <v>4295.5156321000004</v>
      </c>
      <c r="E13" s="62">
        <v>46905.748444899997</v>
      </c>
      <c r="F13" s="62"/>
      <c r="G13" s="62"/>
      <c r="H13" s="62"/>
      <c r="I13" s="62"/>
    </row>
    <row r="14" spans="1:9" s="64" customFormat="1" x14ac:dyDescent="0.2">
      <c r="A14" s="86" t="s">
        <v>398</v>
      </c>
      <c r="B14" s="62">
        <v>25293.516550200002</v>
      </c>
      <c r="C14" s="62">
        <v>16005.3839176</v>
      </c>
      <c r="D14" s="62">
        <v>4198.2653243000004</v>
      </c>
      <c r="E14" s="62">
        <v>45497.165792100001</v>
      </c>
      <c r="F14" s="62"/>
      <c r="G14" s="62"/>
      <c r="H14" s="62"/>
      <c r="I14" s="62"/>
    </row>
    <row r="15" spans="1:9" s="57" customFormat="1" x14ac:dyDescent="0.2">
      <c r="A15" s="85" t="s">
        <v>399</v>
      </c>
      <c r="B15" s="77">
        <v>18390.702035300001</v>
      </c>
      <c r="C15" s="77">
        <v>12348.8428644</v>
      </c>
      <c r="D15" s="77">
        <v>3176.8779095999998</v>
      </c>
      <c r="E15" s="77">
        <v>33916.422809299998</v>
      </c>
      <c r="F15" s="77"/>
      <c r="G15" s="77"/>
      <c r="H15" s="77"/>
      <c r="I15" s="77"/>
    </row>
    <row r="16" spans="1:9" s="57" customFormat="1" x14ac:dyDescent="0.2">
      <c r="A16" s="85" t="s">
        <v>400</v>
      </c>
      <c r="B16" s="77">
        <v>2357.7019519999999</v>
      </c>
      <c r="C16" s="77">
        <v>1558.8790899999999</v>
      </c>
      <c r="D16" s="77">
        <v>436.47882499999997</v>
      </c>
      <c r="E16" s="77">
        <v>4353.0598669999999</v>
      </c>
      <c r="F16" s="77"/>
      <c r="G16" s="77"/>
      <c r="H16" s="77"/>
      <c r="I16" s="77"/>
    </row>
    <row r="17" spans="1:9" s="57" customFormat="1" x14ac:dyDescent="0.2">
      <c r="A17" s="85" t="s">
        <v>401</v>
      </c>
      <c r="B17" s="77">
        <v>2315.7556730000001</v>
      </c>
      <c r="C17" s="77">
        <v>1501.9529250000001</v>
      </c>
      <c r="D17" s="77">
        <v>421.80816700000003</v>
      </c>
      <c r="E17" s="77">
        <v>4239.5167650000003</v>
      </c>
      <c r="F17" s="77"/>
      <c r="G17" s="77"/>
      <c r="H17" s="77"/>
      <c r="I17" s="77"/>
    </row>
    <row r="18" spans="1:9" s="57" customFormat="1" x14ac:dyDescent="0.2">
      <c r="A18" s="85" t="s">
        <v>447</v>
      </c>
      <c r="B18" s="77">
        <v>41.946278999999997</v>
      </c>
      <c r="C18" s="77">
        <v>56.926164999999997</v>
      </c>
      <c r="D18" s="77">
        <v>14.670658</v>
      </c>
      <c r="E18" s="77">
        <v>113.543102</v>
      </c>
      <c r="F18" s="77"/>
      <c r="G18" s="77"/>
      <c r="H18" s="77"/>
      <c r="I18" s="77"/>
    </row>
    <row r="19" spans="1:9" s="57" customFormat="1" x14ac:dyDescent="0.2">
      <c r="A19" s="85" t="s">
        <v>402</v>
      </c>
      <c r="B19" s="77">
        <v>2645.7817629000001</v>
      </c>
      <c r="C19" s="77">
        <v>966.56063219999999</v>
      </c>
      <c r="D19" s="77">
        <v>341.04731650000002</v>
      </c>
      <c r="E19" s="77">
        <v>3953.3897115999998</v>
      </c>
      <c r="F19" s="77"/>
      <c r="G19" s="77"/>
      <c r="H19" s="77"/>
      <c r="I19" s="77"/>
    </row>
    <row r="20" spans="1:9" s="64" customFormat="1" x14ac:dyDescent="0.2">
      <c r="A20" s="86" t="s">
        <v>403</v>
      </c>
      <c r="B20" s="62">
        <v>0</v>
      </c>
      <c r="C20" s="62">
        <v>0</v>
      </c>
      <c r="D20" s="62">
        <v>0</v>
      </c>
      <c r="E20" s="62">
        <v>0</v>
      </c>
      <c r="F20" s="62"/>
      <c r="G20" s="62"/>
      <c r="H20" s="62"/>
      <c r="I20" s="62"/>
    </row>
    <row r="21" spans="1:9" s="64" customFormat="1" x14ac:dyDescent="0.2">
      <c r="A21" s="86" t="s">
        <v>404</v>
      </c>
      <c r="B21" s="62">
        <v>0</v>
      </c>
      <c r="C21" s="62">
        <v>0</v>
      </c>
      <c r="D21" s="62">
        <v>0</v>
      </c>
      <c r="E21" s="62">
        <v>0</v>
      </c>
      <c r="F21" s="62"/>
      <c r="G21" s="62"/>
      <c r="H21" s="62"/>
      <c r="I21" s="62"/>
    </row>
    <row r="22" spans="1:9" s="57" customFormat="1" x14ac:dyDescent="0.2">
      <c r="A22" s="85" t="s">
        <v>405</v>
      </c>
      <c r="B22" s="77">
        <v>0</v>
      </c>
      <c r="C22" s="77">
        <v>0</v>
      </c>
      <c r="D22" s="77">
        <v>0</v>
      </c>
      <c r="E22" s="77">
        <v>0</v>
      </c>
      <c r="F22" s="77"/>
      <c r="G22" s="77"/>
      <c r="H22" s="77"/>
      <c r="I22" s="77"/>
    </row>
    <row r="23" spans="1:9" s="57" customFormat="1" x14ac:dyDescent="0.2">
      <c r="A23" s="85" t="s">
        <v>406</v>
      </c>
      <c r="B23" s="77">
        <v>0</v>
      </c>
      <c r="C23" s="77">
        <v>0</v>
      </c>
      <c r="D23" s="77">
        <v>0</v>
      </c>
      <c r="E23" s="77">
        <v>0</v>
      </c>
      <c r="F23" s="77"/>
      <c r="G23" s="77"/>
      <c r="H23" s="77"/>
      <c r="I23" s="77"/>
    </row>
    <row r="24" spans="1:9" s="57" customFormat="1" x14ac:dyDescent="0.2">
      <c r="A24" s="85" t="s">
        <v>407</v>
      </c>
      <c r="B24" s="77">
        <v>0</v>
      </c>
      <c r="C24" s="77">
        <v>0</v>
      </c>
      <c r="D24" s="77">
        <v>0</v>
      </c>
      <c r="E24" s="77">
        <v>0</v>
      </c>
      <c r="F24" s="77"/>
      <c r="G24" s="77"/>
      <c r="H24" s="77"/>
      <c r="I24" s="77"/>
    </row>
    <row r="25" spans="1:9" s="57" customFormat="1" x14ac:dyDescent="0.2">
      <c r="A25" s="85" t="s">
        <v>408</v>
      </c>
      <c r="B25" s="77">
        <v>0</v>
      </c>
      <c r="C25" s="77">
        <v>0</v>
      </c>
      <c r="D25" s="77">
        <v>0</v>
      </c>
      <c r="E25" s="77">
        <v>0</v>
      </c>
      <c r="F25" s="77"/>
      <c r="G25" s="77"/>
      <c r="H25" s="77"/>
      <c r="I25" s="77"/>
    </row>
    <row r="26" spans="1:9" s="64" customFormat="1" x14ac:dyDescent="0.2">
      <c r="A26" s="86" t="s">
        <v>409</v>
      </c>
      <c r="B26" s="62">
        <v>1899.3308</v>
      </c>
      <c r="C26" s="62">
        <v>1131.1013310000001</v>
      </c>
      <c r="D26" s="62">
        <v>243.8612732</v>
      </c>
      <c r="E26" s="62">
        <v>3274.2934042000002</v>
      </c>
      <c r="F26" s="62"/>
      <c r="G26" s="62"/>
      <c r="H26" s="62"/>
      <c r="I26" s="62"/>
    </row>
    <row r="27" spans="1:9" s="57" customFormat="1" x14ac:dyDescent="0.2">
      <c r="A27" s="85" t="s">
        <v>410</v>
      </c>
      <c r="B27" s="77">
        <v>104.8268611</v>
      </c>
      <c r="C27" s="77">
        <v>65.860992199999998</v>
      </c>
      <c r="D27" s="77">
        <v>32.397770700000002</v>
      </c>
      <c r="E27" s="77">
        <v>203.085624</v>
      </c>
      <c r="F27" s="77"/>
      <c r="G27" s="77"/>
      <c r="H27" s="77"/>
      <c r="I27" s="77"/>
    </row>
    <row r="28" spans="1:9" s="57" customFormat="1" x14ac:dyDescent="0.2">
      <c r="A28" s="85" t="s">
        <v>443</v>
      </c>
      <c r="B28" s="77">
        <v>0</v>
      </c>
      <c r="C28" s="77">
        <v>0</v>
      </c>
      <c r="D28" s="77">
        <v>13.0317372</v>
      </c>
      <c r="E28" s="77">
        <v>13.0317372</v>
      </c>
      <c r="F28" s="77"/>
      <c r="G28" s="77"/>
      <c r="H28" s="77"/>
      <c r="I28" s="77"/>
    </row>
    <row r="29" spans="1:9" s="57" customFormat="1" x14ac:dyDescent="0.2">
      <c r="A29" s="85" t="s">
        <v>425</v>
      </c>
      <c r="B29" s="77">
        <v>104.8268611</v>
      </c>
      <c r="C29" s="77">
        <v>65.860992199999998</v>
      </c>
      <c r="D29" s="77">
        <v>19.3660335</v>
      </c>
      <c r="E29" s="77">
        <v>190.05388679999999</v>
      </c>
      <c r="F29" s="77"/>
      <c r="G29" s="77"/>
      <c r="H29" s="77"/>
      <c r="I29" s="77"/>
    </row>
    <row r="30" spans="1:9" s="57" customFormat="1" x14ac:dyDescent="0.2">
      <c r="A30" s="85" t="s">
        <v>426</v>
      </c>
      <c r="B30" s="77">
        <v>1748.9501954</v>
      </c>
      <c r="C30" s="77">
        <v>1060.8620008</v>
      </c>
      <c r="D30" s="77">
        <v>211.4635025</v>
      </c>
      <c r="E30" s="77">
        <v>3021.2756986999998</v>
      </c>
      <c r="F30" s="77"/>
      <c r="G30" s="77"/>
      <c r="H30" s="77"/>
      <c r="I30" s="77"/>
    </row>
    <row r="31" spans="1:9" s="57" customFormat="1" x14ac:dyDescent="0.2">
      <c r="A31" s="85" t="s">
        <v>427</v>
      </c>
      <c r="B31" s="77">
        <v>45.553743500000003</v>
      </c>
      <c r="C31" s="77">
        <v>4.3783380000000003</v>
      </c>
      <c r="D31" s="77">
        <v>0</v>
      </c>
      <c r="E31" s="77">
        <v>49.932081500000002</v>
      </c>
      <c r="F31" s="77"/>
      <c r="G31" s="77"/>
      <c r="H31" s="77"/>
      <c r="I31" s="77"/>
    </row>
    <row r="32" spans="1:9" s="57" customFormat="1" x14ac:dyDescent="0.2">
      <c r="A32" s="85" t="s">
        <v>428</v>
      </c>
      <c r="B32" s="77">
        <v>0</v>
      </c>
      <c r="C32" s="77">
        <v>0</v>
      </c>
      <c r="D32" s="77">
        <v>0</v>
      </c>
      <c r="E32" s="77">
        <v>0</v>
      </c>
      <c r="F32" s="77"/>
      <c r="G32" s="77"/>
      <c r="H32" s="77"/>
      <c r="I32" s="77"/>
    </row>
    <row r="33" spans="1:12" s="64" customFormat="1" x14ac:dyDescent="0.2">
      <c r="A33" s="86" t="s">
        <v>429</v>
      </c>
      <c r="B33" s="62">
        <v>656.36906190000002</v>
      </c>
      <c r="C33" s="62">
        <v>654.96328310000001</v>
      </c>
      <c r="D33" s="62">
        <v>97.250307800000002</v>
      </c>
      <c r="E33" s="62">
        <v>1408.5826528</v>
      </c>
      <c r="F33" s="62"/>
      <c r="G33" s="62"/>
      <c r="H33" s="62"/>
      <c r="I33" s="62"/>
    </row>
    <row r="34" spans="1:12" s="64" customFormat="1" x14ac:dyDescent="0.2">
      <c r="A34" s="86" t="s">
        <v>430</v>
      </c>
      <c r="B34" s="62">
        <v>656.36906190000002</v>
      </c>
      <c r="C34" s="62">
        <v>654.96328310000001</v>
      </c>
      <c r="D34" s="62">
        <v>97.250307800000002</v>
      </c>
      <c r="E34" s="62">
        <v>1408.5826528</v>
      </c>
      <c r="F34" s="62"/>
      <c r="G34" s="62"/>
      <c r="H34" s="62"/>
      <c r="I34" s="62"/>
    </row>
    <row r="35" spans="1:12" s="57" customFormat="1" x14ac:dyDescent="0.2">
      <c r="A35" s="85" t="s">
        <v>431</v>
      </c>
      <c r="B35" s="77">
        <v>426.51490990000002</v>
      </c>
      <c r="C35" s="77">
        <v>498.96328310000001</v>
      </c>
      <c r="D35" s="77">
        <v>97.250307800000002</v>
      </c>
      <c r="E35" s="77">
        <v>1022.7285008</v>
      </c>
      <c r="F35" s="77"/>
      <c r="G35" s="77"/>
      <c r="H35" s="77"/>
      <c r="I35" s="77"/>
    </row>
    <row r="36" spans="1:12" s="57" customFormat="1" x14ac:dyDescent="0.2">
      <c r="A36" s="85" t="s">
        <v>432</v>
      </c>
      <c r="B36" s="77">
        <v>229.854152</v>
      </c>
      <c r="C36" s="77">
        <v>156</v>
      </c>
      <c r="D36" s="77">
        <v>0</v>
      </c>
      <c r="E36" s="77">
        <v>385.854152</v>
      </c>
      <c r="F36" s="77"/>
      <c r="G36" s="77"/>
      <c r="H36" s="77"/>
      <c r="I36" s="77"/>
    </row>
    <row r="37" spans="1:12" s="64" customFormat="1" x14ac:dyDescent="0.2">
      <c r="A37" s="86" t="s">
        <v>433</v>
      </c>
      <c r="B37" s="62">
        <v>0</v>
      </c>
      <c r="C37" s="62">
        <v>0</v>
      </c>
      <c r="D37" s="62">
        <v>0</v>
      </c>
      <c r="E37" s="62">
        <v>0</v>
      </c>
      <c r="F37" s="62"/>
      <c r="G37" s="62"/>
      <c r="H37" s="62"/>
      <c r="I37" s="62"/>
    </row>
    <row r="38" spans="1:12" s="57" customFormat="1" x14ac:dyDescent="0.2">
      <c r="A38" s="85" t="s">
        <v>434</v>
      </c>
      <c r="B38" s="77">
        <v>0</v>
      </c>
      <c r="C38" s="77">
        <v>0</v>
      </c>
      <c r="D38" s="77">
        <v>0</v>
      </c>
      <c r="E38" s="77">
        <v>0</v>
      </c>
      <c r="F38" s="77"/>
      <c r="G38" s="77"/>
      <c r="H38" s="77"/>
      <c r="I38" s="77"/>
    </row>
    <row r="39" spans="1:12" s="57" customFormat="1" x14ac:dyDescent="0.2">
      <c r="A39" s="85" t="s">
        <v>435</v>
      </c>
      <c r="B39" s="77">
        <v>0</v>
      </c>
      <c r="C39" s="77">
        <v>0</v>
      </c>
      <c r="D39" s="77">
        <v>0</v>
      </c>
      <c r="E39" s="77">
        <v>0</v>
      </c>
      <c r="F39" s="77"/>
      <c r="G39" s="77"/>
      <c r="H39" s="77"/>
      <c r="I39" s="77"/>
    </row>
    <row r="40" spans="1:12" s="64" customFormat="1" x14ac:dyDescent="0.2">
      <c r="A40" s="86" t="s">
        <v>436</v>
      </c>
      <c r="B40" s="62">
        <v>0</v>
      </c>
      <c r="C40" s="62">
        <v>0</v>
      </c>
      <c r="D40" s="62">
        <v>0</v>
      </c>
      <c r="E40" s="62">
        <v>0</v>
      </c>
      <c r="F40" s="62"/>
      <c r="G40" s="62"/>
      <c r="H40" s="62"/>
      <c r="I40" s="62"/>
    </row>
    <row r="41" spans="1:12" s="57" customFormat="1" x14ac:dyDescent="0.2">
      <c r="A41" s="85" t="s">
        <v>410</v>
      </c>
      <c r="B41" s="77">
        <v>0</v>
      </c>
      <c r="C41" s="77">
        <v>0</v>
      </c>
      <c r="D41" s="77">
        <v>0</v>
      </c>
      <c r="E41" s="77">
        <v>0</v>
      </c>
      <c r="F41" s="77"/>
      <c r="G41" s="77"/>
      <c r="H41" s="77"/>
      <c r="I41" s="77"/>
    </row>
    <row r="42" spans="1:12" s="57" customFormat="1" x14ac:dyDescent="0.2">
      <c r="A42" s="85" t="s">
        <v>426</v>
      </c>
      <c r="B42" s="77">
        <v>0</v>
      </c>
      <c r="C42" s="77">
        <v>0</v>
      </c>
      <c r="D42" s="77">
        <v>0</v>
      </c>
      <c r="E42" s="77">
        <v>0</v>
      </c>
      <c r="F42" s="77"/>
      <c r="G42" s="77"/>
      <c r="H42" s="77"/>
      <c r="I42" s="77"/>
    </row>
    <row r="43" spans="1:12" s="57" customFormat="1" x14ac:dyDescent="0.2">
      <c r="A43" s="85" t="s">
        <v>427</v>
      </c>
      <c r="B43" s="77">
        <v>0</v>
      </c>
      <c r="C43" s="77">
        <v>0</v>
      </c>
      <c r="D43" s="77">
        <v>0</v>
      </c>
      <c r="E43" s="77">
        <v>0</v>
      </c>
      <c r="F43" s="77"/>
      <c r="G43" s="77"/>
      <c r="H43" s="77"/>
      <c r="I43" s="77"/>
    </row>
    <row r="44" spans="1:12" s="64" customFormat="1" x14ac:dyDescent="0.2">
      <c r="A44" s="86" t="s">
        <v>439</v>
      </c>
      <c r="B44" s="62">
        <v>0</v>
      </c>
      <c r="C44" s="62">
        <v>0</v>
      </c>
      <c r="D44" s="62">
        <v>0</v>
      </c>
      <c r="E44" s="62">
        <v>0</v>
      </c>
      <c r="F44" s="62"/>
      <c r="G44" s="62"/>
      <c r="H44" s="62"/>
      <c r="I44" s="62"/>
    </row>
    <row r="45" spans="1:12" s="57" customFormat="1" x14ac:dyDescent="0.2">
      <c r="A45" s="85" t="s">
        <v>440</v>
      </c>
      <c r="B45" s="77">
        <v>0</v>
      </c>
      <c r="C45" s="77">
        <v>0</v>
      </c>
      <c r="D45" s="77">
        <v>0</v>
      </c>
      <c r="E45" s="77">
        <v>0</v>
      </c>
      <c r="F45" s="77"/>
      <c r="G45" s="77"/>
      <c r="H45" s="77"/>
      <c r="I45" s="77"/>
    </row>
    <row r="46" spans="1:12" s="57" customFormat="1" x14ac:dyDescent="0.2">
      <c r="A46" s="85" t="s">
        <v>441</v>
      </c>
      <c r="B46" s="77">
        <v>0</v>
      </c>
      <c r="C46" s="77">
        <v>0</v>
      </c>
      <c r="D46" s="77">
        <v>0</v>
      </c>
      <c r="E46" s="77">
        <v>0</v>
      </c>
      <c r="F46" s="77"/>
      <c r="G46" s="77"/>
      <c r="H46" s="77"/>
      <c r="I46" s="77"/>
    </row>
    <row r="47" spans="1:12" s="57" customFormat="1" ht="13.5" thickBot="1" x14ac:dyDescent="0.25">
      <c r="A47" s="84"/>
      <c r="B47" s="84"/>
      <c r="C47" s="84"/>
      <c r="D47" s="84"/>
      <c r="E47" s="84"/>
      <c r="F47" s="40"/>
      <c r="G47" s="40"/>
      <c r="H47" s="40"/>
      <c r="I47" s="40"/>
      <c r="J47" s="56"/>
      <c r="K47" s="56"/>
      <c r="L47" s="56"/>
    </row>
    <row r="48" spans="1:12" ht="13.5" thickTop="1" x14ac:dyDescent="0.2">
      <c r="B48" s="83"/>
      <c r="C48" s="83"/>
      <c r="D48" s="83"/>
      <c r="E48" s="83"/>
      <c r="F48" s="83"/>
      <c r="G48" s="83"/>
      <c r="H48" s="83"/>
      <c r="I48" s="83"/>
      <c r="J48" s="83"/>
      <c r="K48" s="83"/>
      <c r="L48" s="83"/>
    </row>
    <row r="71" spans="2:2" x14ac:dyDescent="0.2">
      <c r="B71" s="112"/>
    </row>
  </sheetData>
  <mergeCells count="4">
    <mergeCell ref="A5:E5"/>
    <mergeCell ref="A6:E6"/>
    <mergeCell ref="A7:E7"/>
    <mergeCell ref="A8:E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G71"/>
  <sheetViews>
    <sheetView workbookViewId="0">
      <selection activeCell="C226" sqref="C226:I227"/>
    </sheetView>
  </sheetViews>
  <sheetFormatPr baseColWidth="10" defaultRowHeight="15" x14ac:dyDescent="0.25"/>
  <cols>
    <col min="7" max="7" width="14.28515625" customWidth="1"/>
  </cols>
  <sheetData>
    <row r="16" spans="1:7" ht="99.75" customHeight="1" x14ac:dyDescent="0.7">
      <c r="A16" s="136" t="s">
        <v>313</v>
      </c>
      <c r="B16" s="136"/>
      <c r="C16" s="136"/>
      <c r="D16" s="136"/>
      <c r="E16" s="136"/>
      <c r="F16" s="136"/>
      <c r="G16" s="136"/>
    </row>
    <row r="18" spans="1:7" ht="46.5" x14ac:dyDescent="0.7">
      <c r="A18" s="137">
        <v>2012</v>
      </c>
      <c r="B18" s="137"/>
      <c r="C18" s="137"/>
      <c r="D18" s="137"/>
      <c r="E18" s="137"/>
      <c r="F18" s="137"/>
      <c r="G18" s="137"/>
    </row>
    <row r="71" spans="2:2" x14ac:dyDescent="0.25">
      <c r="B71" s="111"/>
    </row>
  </sheetData>
  <mergeCells count="2">
    <mergeCell ref="A16:G16"/>
    <mergeCell ref="A18:G18"/>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61"/>
      <c r="E5" s="61"/>
      <c r="F5" s="61"/>
      <c r="G5" s="61"/>
      <c r="H5" s="61"/>
    </row>
    <row r="6" spans="1:9" x14ac:dyDescent="0.2">
      <c r="A6" s="129" t="s">
        <v>313</v>
      </c>
      <c r="B6" s="129"/>
      <c r="C6" s="129"/>
      <c r="D6" s="61"/>
      <c r="E6" s="61"/>
      <c r="F6" s="61"/>
      <c r="G6" s="61"/>
      <c r="H6" s="61"/>
    </row>
    <row r="7" spans="1:9" x14ac:dyDescent="0.2">
      <c r="A7" s="129">
        <v>2012</v>
      </c>
      <c r="B7" s="129"/>
      <c r="C7" s="129"/>
      <c r="D7" s="61"/>
      <c r="E7" s="61"/>
      <c r="F7" s="61"/>
      <c r="G7" s="61"/>
      <c r="H7" s="61"/>
    </row>
    <row r="8" spans="1:9" x14ac:dyDescent="0.2">
      <c r="A8" s="129" t="s">
        <v>390</v>
      </c>
      <c r="B8" s="129"/>
      <c r="C8" s="129"/>
      <c r="D8" s="61"/>
      <c r="E8" s="61"/>
      <c r="F8" s="61"/>
      <c r="G8" s="61"/>
      <c r="H8" s="61"/>
    </row>
    <row r="9" spans="1:9" ht="13.5" thickBot="1" x14ac:dyDescent="0.25"/>
    <row r="10" spans="1:9" ht="61.5" thickTop="1" thickBot="1" x14ac:dyDescent="0.25">
      <c r="A10" s="81" t="s">
        <v>391</v>
      </c>
      <c r="B10" s="81" t="s">
        <v>394</v>
      </c>
      <c r="C10" s="81" t="s">
        <v>395</v>
      </c>
      <c r="D10" s="80"/>
      <c r="E10" s="80"/>
      <c r="F10" s="80"/>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22722.564068</v>
      </c>
      <c r="C12" s="93">
        <v>22722.564068</v>
      </c>
      <c r="D12" s="93"/>
      <c r="E12" s="93"/>
      <c r="F12" s="93"/>
      <c r="G12" s="93"/>
      <c r="H12" s="93"/>
      <c r="I12" s="93"/>
    </row>
    <row r="13" spans="1:9" s="94" customFormat="1" x14ac:dyDescent="0.2">
      <c r="A13" s="74" t="s">
        <v>397</v>
      </c>
      <c r="B13" s="93">
        <v>22695.557614000001</v>
      </c>
      <c r="C13" s="93">
        <v>22695.557614000001</v>
      </c>
      <c r="D13" s="93"/>
      <c r="E13" s="93"/>
      <c r="F13" s="93"/>
      <c r="G13" s="93"/>
      <c r="H13" s="93"/>
      <c r="I13" s="93"/>
    </row>
    <row r="14" spans="1:9" s="94" customFormat="1" x14ac:dyDescent="0.2">
      <c r="A14" s="74" t="s">
        <v>398</v>
      </c>
      <c r="B14" s="93">
        <v>17046.09087</v>
      </c>
      <c r="C14" s="93">
        <v>17046.09087</v>
      </c>
      <c r="D14" s="93"/>
      <c r="E14" s="93"/>
      <c r="F14" s="93"/>
      <c r="G14" s="93"/>
      <c r="H14" s="93"/>
      <c r="I14" s="93"/>
    </row>
    <row r="15" spans="1:9" s="92" customFormat="1" x14ac:dyDescent="0.2">
      <c r="A15" s="76" t="s">
        <v>399</v>
      </c>
      <c r="B15" s="91">
        <v>9249.8283260000007</v>
      </c>
      <c r="C15" s="91">
        <v>9249.8283260000007</v>
      </c>
      <c r="D15" s="91"/>
      <c r="E15" s="91"/>
      <c r="F15" s="91"/>
      <c r="G15" s="91"/>
      <c r="H15" s="91"/>
      <c r="I15" s="91"/>
    </row>
    <row r="16" spans="1:9" s="92" customFormat="1" x14ac:dyDescent="0.2">
      <c r="A16" s="76" t="s">
        <v>400</v>
      </c>
      <c r="B16" s="91">
        <v>1761.140365</v>
      </c>
      <c r="C16" s="91">
        <v>1761.140365</v>
      </c>
      <c r="D16" s="91"/>
      <c r="E16" s="91"/>
      <c r="F16" s="91"/>
      <c r="G16" s="91"/>
      <c r="H16" s="91"/>
      <c r="I16" s="91"/>
    </row>
    <row r="17" spans="1:9" s="92" customFormat="1" x14ac:dyDescent="0.2">
      <c r="A17" s="76" t="s">
        <v>450</v>
      </c>
      <c r="B17" s="91">
        <v>420.599785</v>
      </c>
      <c r="C17" s="91">
        <v>420.599785</v>
      </c>
      <c r="D17" s="91"/>
      <c r="E17" s="91"/>
      <c r="F17" s="91"/>
      <c r="G17" s="91"/>
      <c r="H17" s="91"/>
      <c r="I17" s="91"/>
    </row>
    <row r="18" spans="1:9" s="92" customFormat="1" x14ac:dyDescent="0.2">
      <c r="A18" s="76" t="s">
        <v>401</v>
      </c>
      <c r="B18" s="91">
        <v>1151.0352989999999</v>
      </c>
      <c r="C18" s="91">
        <v>1151.0352989999999</v>
      </c>
      <c r="D18" s="91"/>
      <c r="E18" s="91"/>
      <c r="F18" s="91"/>
      <c r="G18" s="91"/>
      <c r="H18" s="91"/>
      <c r="I18" s="91"/>
    </row>
    <row r="19" spans="1:9" s="92" customFormat="1" x14ac:dyDescent="0.2">
      <c r="A19" s="76" t="s">
        <v>449</v>
      </c>
      <c r="B19" s="91">
        <v>42.059978999999998</v>
      </c>
      <c r="C19" s="91">
        <v>42.059978999999998</v>
      </c>
      <c r="D19" s="91"/>
      <c r="E19" s="91"/>
      <c r="F19" s="91"/>
      <c r="G19" s="91"/>
      <c r="H19" s="91"/>
      <c r="I19" s="91"/>
    </row>
    <row r="20" spans="1:9" s="92" customFormat="1" x14ac:dyDescent="0.2">
      <c r="A20" s="76" t="s">
        <v>448</v>
      </c>
      <c r="B20" s="91">
        <v>126.179937</v>
      </c>
      <c r="C20" s="91">
        <v>126.179937</v>
      </c>
      <c r="D20" s="91"/>
      <c r="E20" s="91"/>
      <c r="F20" s="91"/>
      <c r="G20" s="91"/>
      <c r="H20" s="91"/>
      <c r="I20" s="91"/>
    </row>
    <row r="21" spans="1:9" s="92" customFormat="1" x14ac:dyDescent="0.2">
      <c r="A21" s="76" t="s">
        <v>447</v>
      </c>
      <c r="B21" s="91">
        <v>21.265364999999999</v>
      </c>
      <c r="C21" s="91">
        <v>21.265364999999999</v>
      </c>
      <c r="D21" s="91"/>
      <c r="E21" s="91"/>
      <c r="F21" s="91"/>
      <c r="G21" s="91"/>
      <c r="H21" s="91"/>
      <c r="I21" s="91"/>
    </row>
    <row r="22" spans="1:9" s="92" customFormat="1" x14ac:dyDescent="0.2">
      <c r="A22" s="76" t="s">
        <v>402</v>
      </c>
      <c r="B22" s="91">
        <v>4437.740022</v>
      </c>
      <c r="C22" s="91">
        <v>4437.740022</v>
      </c>
      <c r="D22" s="91"/>
      <c r="E22" s="91"/>
      <c r="F22" s="91"/>
      <c r="G22" s="91"/>
      <c r="H22" s="91"/>
      <c r="I22" s="91"/>
    </row>
    <row r="23" spans="1:9" s="94" customFormat="1" x14ac:dyDescent="0.2">
      <c r="A23" s="74" t="s">
        <v>403</v>
      </c>
      <c r="B23" s="93">
        <v>0</v>
      </c>
      <c r="C23" s="93">
        <v>0</v>
      </c>
      <c r="D23" s="93"/>
      <c r="E23" s="93"/>
      <c r="F23" s="93"/>
      <c r="G23" s="93"/>
      <c r="H23" s="93"/>
      <c r="I23" s="93"/>
    </row>
    <row r="24" spans="1:9" s="94" customFormat="1" x14ac:dyDescent="0.2">
      <c r="A24" s="74" t="s">
        <v>404</v>
      </c>
      <c r="B24" s="93">
        <v>0</v>
      </c>
      <c r="C24" s="93">
        <v>0</v>
      </c>
      <c r="D24" s="93"/>
      <c r="E24" s="93"/>
      <c r="F24" s="93"/>
      <c r="G24" s="93"/>
      <c r="H24" s="93"/>
      <c r="I24" s="93"/>
    </row>
    <row r="25" spans="1:9" s="92" customFormat="1" x14ac:dyDescent="0.2">
      <c r="A25" s="76" t="s">
        <v>405</v>
      </c>
      <c r="B25" s="91">
        <v>0</v>
      </c>
      <c r="C25" s="91">
        <v>0</v>
      </c>
      <c r="D25" s="91"/>
      <c r="E25" s="91"/>
      <c r="F25" s="91"/>
      <c r="G25" s="91"/>
      <c r="H25" s="91"/>
      <c r="I25" s="91"/>
    </row>
    <row r="26" spans="1:9" s="92" customFormat="1" x14ac:dyDescent="0.2">
      <c r="A26" s="76" t="s">
        <v>406</v>
      </c>
      <c r="B26" s="91">
        <v>0</v>
      </c>
      <c r="C26" s="91">
        <v>0</v>
      </c>
      <c r="D26" s="91"/>
      <c r="E26" s="91"/>
      <c r="F26" s="91"/>
      <c r="G26" s="91"/>
      <c r="H26" s="91"/>
      <c r="I26" s="91"/>
    </row>
    <row r="27" spans="1:9" s="92" customFormat="1" x14ac:dyDescent="0.2">
      <c r="A27" s="76" t="s">
        <v>407</v>
      </c>
      <c r="B27" s="91">
        <v>0</v>
      </c>
      <c r="C27" s="91">
        <v>0</v>
      </c>
      <c r="D27" s="91"/>
      <c r="E27" s="91"/>
      <c r="F27" s="91"/>
      <c r="G27" s="91"/>
      <c r="H27" s="91"/>
      <c r="I27" s="91"/>
    </row>
    <row r="28" spans="1:9" s="92" customFormat="1" x14ac:dyDescent="0.2">
      <c r="A28" s="76" t="s">
        <v>408</v>
      </c>
      <c r="B28" s="91">
        <v>0</v>
      </c>
      <c r="C28" s="91">
        <v>0</v>
      </c>
      <c r="D28" s="91"/>
      <c r="E28" s="91"/>
      <c r="F28" s="91"/>
      <c r="G28" s="91"/>
      <c r="H28" s="91"/>
      <c r="I28" s="91"/>
    </row>
    <row r="29" spans="1:9" s="94" customFormat="1" x14ac:dyDescent="0.2">
      <c r="A29" s="74" t="s">
        <v>409</v>
      </c>
      <c r="B29" s="93">
        <v>1597.382157</v>
      </c>
      <c r="C29" s="93">
        <v>1597.382157</v>
      </c>
      <c r="D29" s="93"/>
      <c r="E29" s="93"/>
      <c r="F29" s="93"/>
      <c r="G29" s="93"/>
      <c r="H29" s="93"/>
      <c r="I29" s="93"/>
    </row>
    <row r="30" spans="1:9" s="92" customFormat="1" x14ac:dyDescent="0.2">
      <c r="A30" s="76" t="s">
        <v>410</v>
      </c>
      <c r="B30" s="91">
        <v>0</v>
      </c>
      <c r="C30" s="91">
        <v>0</v>
      </c>
      <c r="D30" s="91"/>
      <c r="E30" s="91"/>
      <c r="F30" s="91"/>
      <c r="G30" s="91"/>
      <c r="H30" s="91"/>
      <c r="I30" s="91"/>
    </row>
    <row r="31" spans="1:9" s="92" customFormat="1" x14ac:dyDescent="0.2">
      <c r="A31" s="76" t="s">
        <v>426</v>
      </c>
      <c r="B31" s="91">
        <v>1597.382157</v>
      </c>
      <c r="C31" s="91">
        <v>1597.382157</v>
      </c>
      <c r="D31" s="91"/>
      <c r="E31" s="91"/>
      <c r="F31" s="91"/>
      <c r="G31" s="91"/>
      <c r="H31" s="91"/>
      <c r="I31" s="91"/>
    </row>
    <row r="32" spans="1:9" s="92" customFormat="1" x14ac:dyDescent="0.2">
      <c r="A32" s="76" t="s">
        <v>427</v>
      </c>
      <c r="B32" s="91">
        <v>0</v>
      </c>
      <c r="C32" s="91">
        <v>0</v>
      </c>
      <c r="D32" s="91"/>
      <c r="E32" s="91"/>
      <c r="F32" s="91"/>
      <c r="G32" s="91"/>
      <c r="H32" s="91"/>
      <c r="I32" s="91"/>
    </row>
    <row r="33" spans="1:12" s="92" customFormat="1" x14ac:dyDescent="0.2">
      <c r="A33" s="76" t="s">
        <v>428</v>
      </c>
      <c r="B33" s="91">
        <v>0</v>
      </c>
      <c r="C33" s="91">
        <v>0</v>
      </c>
      <c r="D33" s="91"/>
      <c r="E33" s="91"/>
      <c r="F33" s="91"/>
      <c r="G33" s="91"/>
      <c r="H33" s="91"/>
      <c r="I33" s="91"/>
    </row>
    <row r="34" spans="1:12" s="94" customFormat="1" x14ac:dyDescent="0.2">
      <c r="A34" s="74" t="s">
        <v>429</v>
      </c>
      <c r="B34" s="93">
        <v>5649.4667440000003</v>
      </c>
      <c r="C34" s="93">
        <v>5649.4667440000003</v>
      </c>
      <c r="D34" s="93"/>
      <c r="E34" s="93"/>
      <c r="F34" s="93"/>
      <c r="G34" s="93"/>
      <c r="H34" s="93"/>
      <c r="I34" s="93"/>
    </row>
    <row r="35" spans="1:12" s="94" customFormat="1" x14ac:dyDescent="0.2">
      <c r="A35" s="74" t="s">
        <v>430</v>
      </c>
      <c r="B35" s="93">
        <v>3879.0604920000001</v>
      </c>
      <c r="C35" s="93">
        <v>3879.0604920000001</v>
      </c>
      <c r="D35" s="93"/>
      <c r="E35" s="93"/>
      <c r="F35" s="93"/>
      <c r="G35" s="93"/>
      <c r="H35" s="93"/>
      <c r="I35" s="93"/>
    </row>
    <row r="36" spans="1:12" s="92" customFormat="1" x14ac:dyDescent="0.2">
      <c r="A36" s="76" t="s">
        <v>431</v>
      </c>
      <c r="B36" s="91">
        <v>3879.0604920000001</v>
      </c>
      <c r="C36" s="91">
        <v>3879.0604920000001</v>
      </c>
      <c r="D36" s="91"/>
      <c r="E36" s="91"/>
      <c r="F36" s="91"/>
      <c r="G36" s="91"/>
      <c r="H36" s="91"/>
      <c r="I36" s="91"/>
    </row>
    <row r="37" spans="1:12" s="92" customFormat="1" x14ac:dyDescent="0.2">
      <c r="A37" s="76" t="s">
        <v>432</v>
      </c>
      <c r="B37" s="91">
        <v>0</v>
      </c>
      <c r="C37" s="91">
        <v>0</v>
      </c>
      <c r="D37" s="91"/>
      <c r="E37" s="91"/>
      <c r="F37" s="91"/>
      <c r="G37" s="91"/>
      <c r="H37" s="91"/>
      <c r="I37" s="91"/>
    </row>
    <row r="38" spans="1:12" s="94" customFormat="1" x14ac:dyDescent="0.2">
      <c r="A38" s="74" t="s">
        <v>433</v>
      </c>
      <c r="B38" s="93">
        <v>1770.406252</v>
      </c>
      <c r="C38" s="93">
        <v>1770.406252</v>
      </c>
      <c r="D38" s="93"/>
      <c r="E38" s="93"/>
      <c r="F38" s="93"/>
      <c r="G38" s="93"/>
      <c r="H38" s="93"/>
      <c r="I38" s="93"/>
    </row>
    <row r="39" spans="1:12" s="92" customFormat="1" x14ac:dyDescent="0.2">
      <c r="A39" s="76" t="s">
        <v>434</v>
      </c>
      <c r="B39" s="91">
        <v>132.83368100000001</v>
      </c>
      <c r="C39" s="91">
        <v>132.83368100000001</v>
      </c>
      <c r="D39" s="91"/>
      <c r="E39" s="91"/>
      <c r="F39" s="91"/>
      <c r="G39" s="91"/>
      <c r="H39" s="91"/>
      <c r="I39" s="91"/>
    </row>
    <row r="40" spans="1:12" s="92" customFormat="1" x14ac:dyDescent="0.2">
      <c r="A40" s="76" t="s">
        <v>435</v>
      </c>
      <c r="B40" s="91">
        <v>1637.5725709999999</v>
      </c>
      <c r="C40" s="91">
        <v>1637.5725709999999</v>
      </c>
      <c r="D40" s="91"/>
      <c r="E40" s="91"/>
      <c r="F40" s="91"/>
      <c r="G40" s="91"/>
      <c r="H40" s="91"/>
      <c r="I40" s="91"/>
    </row>
    <row r="41" spans="1:12" s="94" customFormat="1" x14ac:dyDescent="0.2">
      <c r="A41" s="74" t="s">
        <v>436</v>
      </c>
      <c r="B41" s="93">
        <v>0</v>
      </c>
      <c r="C41" s="93">
        <v>0</v>
      </c>
      <c r="D41" s="93"/>
      <c r="E41" s="93"/>
      <c r="F41" s="93"/>
      <c r="G41" s="93"/>
      <c r="H41" s="93"/>
      <c r="I41" s="93"/>
    </row>
    <row r="42" spans="1:12" s="92" customFormat="1" x14ac:dyDescent="0.2">
      <c r="A42" s="76" t="s">
        <v>410</v>
      </c>
      <c r="B42" s="91">
        <v>0</v>
      </c>
      <c r="C42" s="91">
        <v>0</v>
      </c>
      <c r="D42" s="91"/>
      <c r="E42" s="91"/>
      <c r="F42" s="91"/>
      <c r="G42" s="91"/>
      <c r="H42" s="91"/>
      <c r="I42" s="91"/>
    </row>
    <row r="43" spans="1:12" s="92" customFormat="1" x14ac:dyDescent="0.2">
      <c r="A43" s="76" t="s">
        <v>426</v>
      </c>
      <c r="B43" s="91">
        <v>0</v>
      </c>
      <c r="C43" s="91">
        <v>0</v>
      </c>
      <c r="D43" s="91"/>
      <c r="E43" s="91"/>
      <c r="F43" s="91"/>
      <c r="G43" s="91"/>
      <c r="H43" s="91"/>
      <c r="I43" s="91"/>
    </row>
    <row r="44" spans="1:12" s="92" customFormat="1" x14ac:dyDescent="0.2">
      <c r="A44" s="76" t="s">
        <v>427</v>
      </c>
      <c r="B44" s="91">
        <v>0</v>
      </c>
      <c r="C44" s="91">
        <v>0</v>
      </c>
      <c r="D44" s="91"/>
      <c r="E44" s="91"/>
      <c r="F44" s="91"/>
      <c r="G44" s="91"/>
      <c r="H44" s="91"/>
      <c r="I44" s="91"/>
    </row>
    <row r="45" spans="1:12" s="94" customFormat="1" x14ac:dyDescent="0.2">
      <c r="A45" s="74" t="s">
        <v>439</v>
      </c>
      <c r="B45" s="93">
        <v>27.006454000000002</v>
      </c>
      <c r="C45" s="93">
        <v>27.006454000000002</v>
      </c>
      <c r="D45" s="93"/>
      <c r="E45" s="93"/>
      <c r="F45" s="93"/>
      <c r="G45" s="93"/>
      <c r="H45" s="93"/>
      <c r="I45" s="93"/>
    </row>
    <row r="46" spans="1:12" s="92" customFormat="1" x14ac:dyDescent="0.2">
      <c r="A46" s="76" t="s">
        <v>440</v>
      </c>
      <c r="B46" s="91">
        <v>680.44895699999995</v>
      </c>
      <c r="C46" s="91">
        <v>680.44895699999995</v>
      </c>
      <c r="D46" s="91"/>
      <c r="E46" s="91"/>
      <c r="F46" s="91"/>
      <c r="G46" s="91"/>
      <c r="H46" s="91"/>
      <c r="I46" s="91"/>
    </row>
    <row r="47" spans="1:12" s="92" customFormat="1" x14ac:dyDescent="0.2">
      <c r="A47" s="76" t="s">
        <v>441</v>
      </c>
      <c r="B47" s="91">
        <v>653.44250299999999</v>
      </c>
      <c r="C47" s="91">
        <v>653.44250299999999</v>
      </c>
      <c r="D47" s="91"/>
      <c r="E47" s="91"/>
      <c r="F47" s="91"/>
      <c r="G47" s="91"/>
      <c r="H47" s="91"/>
      <c r="I47" s="91"/>
    </row>
    <row r="48" spans="1:12" s="92" customFormat="1" ht="13.5" thickBot="1" x14ac:dyDescent="0.25">
      <c r="A48" s="78"/>
      <c r="B48" s="78"/>
      <c r="C48" s="78"/>
      <c r="D48" s="95"/>
      <c r="E48" s="95"/>
      <c r="F48" s="95"/>
      <c r="G48" s="95"/>
      <c r="H48" s="95"/>
      <c r="I48" s="95"/>
      <c r="J48" s="96"/>
      <c r="K48" s="96"/>
      <c r="L48" s="96"/>
    </row>
    <row r="49" spans="2:12" ht="13.5" thickTop="1" x14ac:dyDescent="0.2">
      <c r="B49" s="55"/>
      <c r="C49" s="55"/>
      <c r="D49" s="55"/>
      <c r="E49" s="55"/>
      <c r="F49" s="55"/>
      <c r="G49" s="55"/>
      <c r="H49" s="55"/>
      <c r="I49" s="55"/>
      <c r="J49" s="55"/>
      <c r="K49" s="55"/>
      <c r="L49" s="55"/>
    </row>
    <row r="71" spans="2:2" x14ac:dyDescent="0.2">
      <c r="B71" s="110"/>
    </row>
  </sheetData>
  <mergeCells count="4">
    <mergeCell ref="A5:C5"/>
    <mergeCell ref="A6:C6"/>
    <mergeCell ref="A7:C7"/>
    <mergeCell ref="A8:C8"/>
  </mergeCells>
  <printOptions horizontalCentered="1"/>
  <pageMargins left="0.74803149606299213" right="0.74803149606299213" top="0.39370078740157483" bottom="0.47244094488188981" header="0" footer="0"/>
  <pageSetup scale="7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61"/>
      <c r="E5" s="61"/>
      <c r="F5" s="61"/>
      <c r="G5" s="61"/>
      <c r="H5" s="61"/>
    </row>
    <row r="6" spans="1:9" x14ac:dyDescent="0.2">
      <c r="A6" s="129" t="s">
        <v>460</v>
      </c>
      <c r="B6" s="129"/>
      <c r="C6" s="129"/>
      <c r="D6" s="61"/>
      <c r="E6" s="61"/>
      <c r="F6" s="61"/>
      <c r="G6" s="61"/>
      <c r="H6" s="61"/>
    </row>
    <row r="7" spans="1:9" x14ac:dyDescent="0.2">
      <c r="A7" s="129">
        <v>2012</v>
      </c>
      <c r="B7" s="129"/>
      <c r="C7" s="129"/>
      <c r="D7" s="61"/>
      <c r="E7" s="61"/>
      <c r="F7" s="61"/>
      <c r="G7" s="61"/>
      <c r="H7" s="61"/>
    </row>
    <row r="8" spans="1:9" x14ac:dyDescent="0.2">
      <c r="A8" s="129" t="s">
        <v>390</v>
      </c>
      <c r="B8" s="129"/>
      <c r="C8" s="129"/>
      <c r="D8" s="61"/>
      <c r="E8" s="61"/>
      <c r="F8" s="61"/>
      <c r="G8" s="61"/>
      <c r="H8" s="61"/>
    </row>
    <row r="9" spans="1:9" ht="13.5" thickBot="1" x14ac:dyDescent="0.25"/>
    <row r="10" spans="1:9" ht="14.25" thickTop="1" thickBot="1" x14ac:dyDescent="0.25">
      <c r="A10" s="81" t="s">
        <v>391</v>
      </c>
      <c r="B10" s="81" t="s">
        <v>310</v>
      </c>
      <c r="C10" s="81" t="s">
        <v>395</v>
      </c>
      <c r="D10" s="80"/>
      <c r="E10" s="80"/>
      <c r="F10" s="80"/>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22722.564068</v>
      </c>
      <c r="C12" s="93">
        <v>22722.564068</v>
      </c>
      <c r="D12" s="93"/>
      <c r="E12" s="93"/>
      <c r="F12" s="93"/>
      <c r="G12" s="93"/>
      <c r="H12" s="93"/>
      <c r="I12" s="93"/>
    </row>
    <row r="13" spans="1:9" s="94" customFormat="1" x14ac:dyDescent="0.2">
      <c r="A13" s="74" t="s">
        <v>397</v>
      </c>
      <c r="B13" s="93">
        <v>22695.557614000001</v>
      </c>
      <c r="C13" s="93">
        <v>22695.557614000001</v>
      </c>
      <c r="D13" s="93"/>
      <c r="E13" s="93"/>
      <c r="F13" s="93"/>
      <c r="G13" s="93"/>
      <c r="H13" s="93"/>
      <c r="I13" s="93"/>
    </row>
    <row r="14" spans="1:9" s="94" customFormat="1" x14ac:dyDescent="0.2">
      <c r="A14" s="74" t="s">
        <v>398</v>
      </c>
      <c r="B14" s="93">
        <v>17046.09087</v>
      </c>
      <c r="C14" s="93">
        <v>17046.09087</v>
      </c>
      <c r="D14" s="93"/>
      <c r="E14" s="93"/>
      <c r="F14" s="93"/>
      <c r="G14" s="93"/>
      <c r="H14" s="93"/>
      <c r="I14" s="93"/>
    </row>
    <row r="15" spans="1:9" s="92" customFormat="1" x14ac:dyDescent="0.2">
      <c r="A15" s="76" t="s">
        <v>399</v>
      </c>
      <c r="B15" s="91">
        <v>9249.8283260000007</v>
      </c>
      <c r="C15" s="91">
        <v>9249.8283260000007</v>
      </c>
      <c r="D15" s="91"/>
      <c r="E15" s="91"/>
      <c r="F15" s="91"/>
      <c r="G15" s="91"/>
      <c r="H15" s="91"/>
      <c r="I15" s="91"/>
    </row>
    <row r="16" spans="1:9" s="92" customFormat="1" x14ac:dyDescent="0.2">
      <c r="A16" s="76" t="s">
        <v>400</v>
      </c>
      <c r="B16" s="91">
        <v>1761.140365</v>
      </c>
      <c r="C16" s="91">
        <v>1761.140365</v>
      </c>
      <c r="D16" s="91"/>
      <c r="E16" s="91"/>
      <c r="F16" s="91"/>
      <c r="G16" s="91"/>
      <c r="H16" s="91"/>
      <c r="I16" s="91"/>
    </row>
    <row r="17" spans="1:9" s="92" customFormat="1" x14ac:dyDescent="0.2">
      <c r="A17" s="76" t="s">
        <v>450</v>
      </c>
      <c r="B17" s="91">
        <v>420.599785</v>
      </c>
      <c r="C17" s="91">
        <v>420.599785</v>
      </c>
      <c r="D17" s="91"/>
      <c r="E17" s="91"/>
      <c r="F17" s="91"/>
      <c r="G17" s="91"/>
      <c r="H17" s="91"/>
      <c r="I17" s="91"/>
    </row>
    <row r="18" spans="1:9" s="92" customFormat="1" x14ac:dyDescent="0.2">
      <c r="A18" s="76" t="s">
        <v>401</v>
      </c>
      <c r="B18" s="91">
        <v>1151.0352989999999</v>
      </c>
      <c r="C18" s="91">
        <v>1151.0352989999999</v>
      </c>
      <c r="D18" s="91"/>
      <c r="E18" s="91"/>
      <c r="F18" s="91"/>
      <c r="G18" s="91"/>
      <c r="H18" s="91"/>
      <c r="I18" s="91"/>
    </row>
    <row r="19" spans="1:9" s="92" customFormat="1" x14ac:dyDescent="0.2">
      <c r="A19" s="76" t="s">
        <v>449</v>
      </c>
      <c r="B19" s="91">
        <v>42.059978999999998</v>
      </c>
      <c r="C19" s="91">
        <v>42.059978999999998</v>
      </c>
      <c r="D19" s="91"/>
      <c r="E19" s="91"/>
      <c r="F19" s="91"/>
      <c r="G19" s="91"/>
      <c r="H19" s="91"/>
      <c r="I19" s="91"/>
    </row>
    <row r="20" spans="1:9" s="92" customFormat="1" x14ac:dyDescent="0.2">
      <c r="A20" s="76" t="s">
        <v>448</v>
      </c>
      <c r="B20" s="91">
        <v>126.179937</v>
      </c>
      <c r="C20" s="91">
        <v>126.179937</v>
      </c>
      <c r="D20" s="91"/>
      <c r="E20" s="91"/>
      <c r="F20" s="91"/>
      <c r="G20" s="91"/>
      <c r="H20" s="91"/>
      <c r="I20" s="91"/>
    </row>
    <row r="21" spans="1:9" s="92" customFormat="1" x14ac:dyDescent="0.2">
      <c r="A21" s="76" t="s">
        <v>447</v>
      </c>
      <c r="B21" s="91">
        <v>21.265364999999999</v>
      </c>
      <c r="C21" s="91">
        <v>21.265364999999999</v>
      </c>
      <c r="D21" s="91"/>
      <c r="E21" s="91"/>
      <c r="F21" s="91"/>
      <c r="G21" s="91"/>
      <c r="H21" s="91"/>
      <c r="I21" s="91"/>
    </row>
    <row r="22" spans="1:9" s="92" customFormat="1" x14ac:dyDescent="0.2">
      <c r="A22" s="76" t="s">
        <v>402</v>
      </c>
      <c r="B22" s="91">
        <v>4437.740022</v>
      </c>
      <c r="C22" s="91">
        <v>4437.740022</v>
      </c>
      <c r="D22" s="91"/>
      <c r="E22" s="91"/>
      <c r="F22" s="91"/>
      <c r="G22" s="91"/>
      <c r="H22" s="91"/>
      <c r="I22" s="91"/>
    </row>
    <row r="23" spans="1:9" s="94" customFormat="1" x14ac:dyDescent="0.2">
      <c r="A23" s="74" t="s">
        <v>403</v>
      </c>
      <c r="B23" s="93">
        <v>0</v>
      </c>
      <c r="C23" s="93">
        <v>0</v>
      </c>
      <c r="D23" s="93"/>
      <c r="E23" s="93"/>
      <c r="F23" s="93"/>
      <c r="G23" s="93"/>
      <c r="H23" s="93"/>
      <c r="I23" s="93"/>
    </row>
    <row r="24" spans="1:9" s="94" customFormat="1" x14ac:dyDescent="0.2">
      <c r="A24" s="74" t="s">
        <v>404</v>
      </c>
      <c r="B24" s="93">
        <v>0</v>
      </c>
      <c r="C24" s="93">
        <v>0</v>
      </c>
      <c r="D24" s="93"/>
      <c r="E24" s="93"/>
      <c r="F24" s="93"/>
      <c r="G24" s="93"/>
      <c r="H24" s="93"/>
      <c r="I24" s="93"/>
    </row>
    <row r="25" spans="1:9" s="92" customFormat="1" x14ac:dyDescent="0.2">
      <c r="A25" s="76" t="s">
        <v>405</v>
      </c>
      <c r="B25" s="91">
        <v>0</v>
      </c>
      <c r="C25" s="91">
        <v>0</v>
      </c>
      <c r="D25" s="91"/>
      <c r="E25" s="91"/>
      <c r="F25" s="91"/>
      <c r="G25" s="91"/>
      <c r="H25" s="91"/>
      <c r="I25" s="91"/>
    </row>
    <row r="26" spans="1:9" s="92" customFormat="1" x14ac:dyDescent="0.2">
      <c r="A26" s="76" t="s">
        <v>406</v>
      </c>
      <c r="B26" s="91">
        <v>0</v>
      </c>
      <c r="C26" s="91">
        <v>0</v>
      </c>
      <c r="D26" s="91"/>
      <c r="E26" s="91"/>
      <c r="F26" s="91"/>
      <c r="G26" s="91"/>
      <c r="H26" s="91"/>
      <c r="I26" s="91"/>
    </row>
    <row r="27" spans="1:9" s="92" customFormat="1" x14ac:dyDescent="0.2">
      <c r="A27" s="76" t="s">
        <v>407</v>
      </c>
      <c r="B27" s="91">
        <v>0</v>
      </c>
      <c r="C27" s="91">
        <v>0</v>
      </c>
      <c r="D27" s="91"/>
      <c r="E27" s="91"/>
      <c r="F27" s="91"/>
      <c r="G27" s="91"/>
      <c r="H27" s="91"/>
      <c r="I27" s="91"/>
    </row>
    <row r="28" spans="1:9" s="92" customFormat="1" x14ac:dyDescent="0.2">
      <c r="A28" s="76" t="s">
        <v>408</v>
      </c>
      <c r="B28" s="91">
        <v>0</v>
      </c>
      <c r="C28" s="91">
        <v>0</v>
      </c>
      <c r="D28" s="91"/>
      <c r="E28" s="91"/>
      <c r="F28" s="91"/>
      <c r="G28" s="91"/>
      <c r="H28" s="91"/>
      <c r="I28" s="91"/>
    </row>
    <row r="29" spans="1:9" s="94" customFormat="1" x14ac:dyDescent="0.2">
      <c r="A29" s="74" t="s">
        <v>409</v>
      </c>
      <c r="B29" s="93">
        <v>1597.382157</v>
      </c>
      <c r="C29" s="93">
        <v>1597.382157</v>
      </c>
      <c r="D29" s="93"/>
      <c r="E29" s="93"/>
      <c r="F29" s="93"/>
      <c r="G29" s="93"/>
      <c r="H29" s="93"/>
      <c r="I29" s="93"/>
    </row>
    <row r="30" spans="1:9" s="92" customFormat="1" x14ac:dyDescent="0.2">
      <c r="A30" s="76" t="s">
        <v>410</v>
      </c>
      <c r="B30" s="91">
        <v>0</v>
      </c>
      <c r="C30" s="91">
        <v>0</v>
      </c>
      <c r="D30" s="91"/>
      <c r="E30" s="91"/>
      <c r="F30" s="91"/>
      <c r="G30" s="91"/>
      <c r="H30" s="91"/>
      <c r="I30" s="91"/>
    </row>
    <row r="31" spans="1:9" s="92" customFormat="1" x14ac:dyDescent="0.2">
      <c r="A31" s="76" t="s">
        <v>426</v>
      </c>
      <c r="B31" s="91">
        <v>1597.382157</v>
      </c>
      <c r="C31" s="91">
        <v>1597.382157</v>
      </c>
      <c r="D31" s="91"/>
      <c r="E31" s="91"/>
      <c r="F31" s="91"/>
      <c r="G31" s="91"/>
      <c r="H31" s="91"/>
      <c r="I31" s="91"/>
    </row>
    <row r="32" spans="1:9" s="92" customFormat="1" x14ac:dyDescent="0.2">
      <c r="A32" s="76" t="s">
        <v>427</v>
      </c>
      <c r="B32" s="91">
        <v>0</v>
      </c>
      <c r="C32" s="91">
        <v>0</v>
      </c>
      <c r="D32" s="91"/>
      <c r="E32" s="91"/>
      <c r="F32" s="91"/>
      <c r="G32" s="91"/>
      <c r="H32" s="91"/>
      <c r="I32" s="91"/>
    </row>
    <row r="33" spans="1:12" s="92" customFormat="1" x14ac:dyDescent="0.2">
      <c r="A33" s="76" t="s">
        <v>428</v>
      </c>
      <c r="B33" s="91">
        <v>0</v>
      </c>
      <c r="C33" s="91">
        <v>0</v>
      </c>
      <c r="D33" s="91"/>
      <c r="E33" s="91"/>
      <c r="F33" s="91"/>
      <c r="G33" s="91"/>
      <c r="H33" s="91"/>
      <c r="I33" s="91"/>
    </row>
    <row r="34" spans="1:12" s="94" customFormat="1" x14ac:dyDescent="0.2">
      <c r="A34" s="74" t="s">
        <v>429</v>
      </c>
      <c r="B34" s="93">
        <v>5649.4667440000003</v>
      </c>
      <c r="C34" s="93">
        <v>5649.4667440000003</v>
      </c>
      <c r="D34" s="93"/>
      <c r="E34" s="93"/>
      <c r="F34" s="93"/>
      <c r="G34" s="93"/>
      <c r="H34" s="93"/>
      <c r="I34" s="93"/>
    </row>
    <row r="35" spans="1:12" s="94" customFormat="1" x14ac:dyDescent="0.2">
      <c r="A35" s="74" t="s">
        <v>430</v>
      </c>
      <c r="B35" s="93">
        <v>3879.0604920000001</v>
      </c>
      <c r="C35" s="93">
        <v>3879.0604920000001</v>
      </c>
      <c r="D35" s="93"/>
      <c r="E35" s="93"/>
      <c r="F35" s="93"/>
      <c r="G35" s="93"/>
      <c r="H35" s="93"/>
      <c r="I35" s="93"/>
    </row>
    <row r="36" spans="1:12" s="92" customFormat="1" x14ac:dyDescent="0.2">
      <c r="A36" s="76" t="s">
        <v>431</v>
      </c>
      <c r="B36" s="91">
        <v>3879.0604920000001</v>
      </c>
      <c r="C36" s="91">
        <v>3879.0604920000001</v>
      </c>
      <c r="D36" s="91"/>
      <c r="E36" s="91"/>
      <c r="F36" s="91"/>
      <c r="G36" s="91"/>
      <c r="H36" s="91"/>
      <c r="I36" s="91"/>
    </row>
    <row r="37" spans="1:12" s="92" customFormat="1" x14ac:dyDescent="0.2">
      <c r="A37" s="76" t="s">
        <v>432</v>
      </c>
      <c r="B37" s="91">
        <v>0</v>
      </c>
      <c r="C37" s="91">
        <v>0</v>
      </c>
      <c r="D37" s="91"/>
      <c r="E37" s="91"/>
      <c r="F37" s="91"/>
      <c r="G37" s="91"/>
      <c r="H37" s="91"/>
      <c r="I37" s="91"/>
    </row>
    <row r="38" spans="1:12" s="94" customFormat="1" x14ac:dyDescent="0.2">
      <c r="A38" s="74" t="s">
        <v>433</v>
      </c>
      <c r="B38" s="93">
        <v>1770.406252</v>
      </c>
      <c r="C38" s="93">
        <v>1770.406252</v>
      </c>
      <c r="D38" s="93"/>
      <c r="E38" s="93"/>
      <c r="F38" s="93"/>
      <c r="G38" s="93"/>
      <c r="H38" s="93"/>
      <c r="I38" s="93"/>
    </row>
    <row r="39" spans="1:12" s="92" customFormat="1" x14ac:dyDescent="0.2">
      <c r="A39" s="76" t="s">
        <v>434</v>
      </c>
      <c r="B39" s="91">
        <v>132.83368100000001</v>
      </c>
      <c r="C39" s="91">
        <v>132.83368100000001</v>
      </c>
      <c r="D39" s="91"/>
      <c r="E39" s="91"/>
      <c r="F39" s="91"/>
      <c r="G39" s="91"/>
      <c r="H39" s="91"/>
      <c r="I39" s="91"/>
    </row>
    <row r="40" spans="1:12" s="92" customFormat="1" x14ac:dyDescent="0.2">
      <c r="A40" s="76" t="s">
        <v>435</v>
      </c>
      <c r="B40" s="91">
        <v>1637.5725709999999</v>
      </c>
      <c r="C40" s="91">
        <v>1637.5725709999999</v>
      </c>
      <c r="D40" s="91"/>
      <c r="E40" s="91"/>
      <c r="F40" s="91"/>
      <c r="G40" s="91"/>
      <c r="H40" s="91"/>
      <c r="I40" s="91"/>
    </row>
    <row r="41" spans="1:12" s="94" customFormat="1" x14ac:dyDescent="0.2">
      <c r="A41" s="74" t="s">
        <v>436</v>
      </c>
      <c r="B41" s="93">
        <v>0</v>
      </c>
      <c r="C41" s="93">
        <v>0</v>
      </c>
      <c r="D41" s="93"/>
      <c r="E41" s="93"/>
      <c r="F41" s="93"/>
      <c r="G41" s="93"/>
      <c r="H41" s="93"/>
      <c r="I41" s="93"/>
    </row>
    <row r="42" spans="1:12" s="92" customFormat="1" x14ac:dyDescent="0.2">
      <c r="A42" s="76" t="s">
        <v>410</v>
      </c>
      <c r="B42" s="91">
        <v>0</v>
      </c>
      <c r="C42" s="91">
        <v>0</v>
      </c>
      <c r="D42" s="91"/>
      <c r="E42" s="91"/>
      <c r="F42" s="91"/>
      <c r="G42" s="91"/>
      <c r="H42" s="91"/>
      <c r="I42" s="91"/>
    </row>
    <row r="43" spans="1:12" s="92" customFormat="1" x14ac:dyDescent="0.2">
      <c r="A43" s="76" t="s">
        <v>426</v>
      </c>
      <c r="B43" s="91">
        <v>0</v>
      </c>
      <c r="C43" s="91">
        <v>0</v>
      </c>
      <c r="D43" s="91"/>
      <c r="E43" s="91"/>
      <c r="F43" s="91"/>
      <c r="G43" s="91"/>
      <c r="H43" s="91"/>
      <c r="I43" s="91"/>
    </row>
    <row r="44" spans="1:12" s="92" customFormat="1" x14ac:dyDescent="0.2">
      <c r="A44" s="76" t="s">
        <v>427</v>
      </c>
      <c r="B44" s="91">
        <v>0</v>
      </c>
      <c r="C44" s="91">
        <v>0</v>
      </c>
      <c r="D44" s="91"/>
      <c r="E44" s="91"/>
      <c r="F44" s="91"/>
      <c r="G44" s="91"/>
      <c r="H44" s="91"/>
      <c r="I44" s="91"/>
    </row>
    <row r="45" spans="1:12" s="94" customFormat="1" x14ac:dyDescent="0.2">
      <c r="A45" s="74" t="s">
        <v>439</v>
      </c>
      <c r="B45" s="93">
        <v>27.006454000000002</v>
      </c>
      <c r="C45" s="93">
        <v>27.006454000000002</v>
      </c>
      <c r="D45" s="93"/>
      <c r="E45" s="93"/>
      <c r="F45" s="93"/>
      <c r="G45" s="93"/>
      <c r="H45" s="93"/>
      <c r="I45" s="93"/>
    </row>
    <row r="46" spans="1:12" s="92" customFormat="1" x14ac:dyDescent="0.2">
      <c r="A46" s="76" t="s">
        <v>440</v>
      </c>
      <c r="B46" s="91">
        <v>680.44895699999995</v>
      </c>
      <c r="C46" s="91">
        <v>680.44895699999995</v>
      </c>
      <c r="D46" s="91"/>
      <c r="E46" s="91"/>
      <c r="F46" s="91"/>
      <c r="G46" s="91"/>
      <c r="H46" s="91"/>
      <c r="I46" s="91"/>
    </row>
    <row r="47" spans="1:12" s="92" customFormat="1" x14ac:dyDescent="0.2">
      <c r="A47" s="76" t="s">
        <v>441</v>
      </c>
      <c r="B47" s="91">
        <v>653.44250299999999</v>
      </c>
      <c r="C47" s="91">
        <v>653.44250299999999</v>
      </c>
      <c r="D47" s="91"/>
      <c r="E47" s="91"/>
      <c r="F47" s="91"/>
      <c r="G47" s="91"/>
      <c r="H47" s="91"/>
      <c r="I47" s="91"/>
    </row>
    <row r="48" spans="1:12" s="92" customFormat="1" ht="13.5" thickBot="1" x14ac:dyDescent="0.25">
      <c r="A48" s="78"/>
      <c r="B48" s="78"/>
      <c r="C48" s="78"/>
      <c r="D48" s="95"/>
      <c r="E48" s="95"/>
      <c r="F48" s="95"/>
      <c r="G48" s="95"/>
      <c r="H48" s="95"/>
      <c r="I48" s="95"/>
      <c r="J48" s="96"/>
      <c r="K48" s="96"/>
      <c r="L48" s="96"/>
    </row>
    <row r="49" spans="2:12" ht="13.5" thickTop="1" x14ac:dyDescent="0.2">
      <c r="B49" s="55"/>
      <c r="C49" s="55"/>
      <c r="D49" s="55"/>
      <c r="E49" s="55"/>
      <c r="F49" s="55"/>
      <c r="G49" s="55"/>
      <c r="H49" s="55"/>
      <c r="I49" s="55"/>
      <c r="J49" s="55"/>
      <c r="K49" s="55"/>
      <c r="L49" s="55"/>
    </row>
    <row r="71" spans="2:2" x14ac:dyDescent="0.2">
      <c r="B71" s="110"/>
    </row>
  </sheetData>
  <mergeCells count="4">
    <mergeCell ref="A5:C5"/>
    <mergeCell ref="A6:C6"/>
    <mergeCell ref="A7:C7"/>
    <mergeCell ref="A8:C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G71"/>
  <sheetViews>
    <sheetView workbookViewId="0">
      <selection activeCell="C226" sqref="C226:I227"/>
    </sheetView>
  </sheetViews>
  <sheetFormatPr baseColWidth="10" defaultRowHeight="15" x14ac:dyDescent="0.25"/>
  <cols>
    <col min="7" max="7" width="14.28515625" customWidth="1"/>
  </cols>
  <sheetData>
    <row r="18" spans="1:7" ht="99.75" customHeight="1" x14ac:dyDescent="0.7">
      <c r="A18" s="136" t="s">
        <v>461</v>
      </c>
      <c r="B18" s="136"/>
      <c r="C18" s="136"/>
      <c r="D18" s="136"/>
      <c r="E18" s="136"/>
      <c r="F18" s="136"/>
      <c r="G18" s="136"/>
    </row>
    <row r="20" spans="1:7" ht="46.5" x14ac:dyDescent="0.7">
      <c r="A20" s="137">
        <v>2012</v>
      </c>
      <c r="B20" s="137"/>
      <c r="C20" s="137"/>
      <c r="D20" s="137"/>
      <c r="E20" s="137"/>
      <c r="F20" s="137"/>
      <c r="G20" s="137"/>
    </row>
    <row r="71" spans="2:2" x14ac:dyDescent="0.25">
      <c r="B71" s="111"/>
    </row>
  </sheetData>
  <mergeCells count="2">
    <mergeCell ref="A18:G18"/>
    <mergeCell ref="A20:G20"/>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topLeftCell="A22"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129"/>
      <c r="E5" s="129"/>
      <c r="F5" s="129"/>
      <c r="G5" s="61"/>
      <c r="H5" s="61"/>
    </row>
    <row r="6" spans="1:9" x14ac:dyDescent="0.2">
      <c r="A6" s="129" t="s">
        <v>461</v>
      </c>
      <c r="B6" s="129"/>
      <c r="C6" s="129"/>
      <c r="D6" s="129"/>
      <c r="E6" s="129"/>
      <c r="F6" s="129"/>
      <c r="G6" s="61"/>
      <c r="H6" s="61"/>
    </row>
    <row r="7" spans="1:9" x14ac:dyDescent="0.2">
      <c r="A7" s="129">
        <v>2012</v>
      </c>
      <c r="B7" s="129"/>
      <c r="C7" s="129"/>
      <c r="D7" s="129"/>
      <c r="E7" s="129"/>
      <c r="F7" s="129"/>
      <c r="G7" s="61"/>
      <c r="H7" s="61"/>
    </row>
    <row r="8" spans="1:9" x14ac:dyDescent="0.2">
      <c r="A8" s="129" t="s">
        <v>390</v>
      </c>
      <c r="B8" s="129"/>
      <c r="C8" s="129"/>
      <c r="D8" s="129"/>
      <c r="E8" s="129"/>
      <c r="F8" s="129"/>
      <c r="G8" s="61"/>
      <c r="H8" s="61"/>
    </row>
    <row r="9" spans="1:9" ht="13.5" thickBot="1" x14ac:dyDescent="0.25"/>
    <row r="10" spans="1:9" ht="61.5" thickTop="1" thickBot="1" x14ac:dyDescent="0.25">
      <c r="A10" s="81" t="s">
        <v>391</v>
      </c>
      <c r="B10" s="81" t="s">
        <v>293</v>
      </c>
      <c r="C10" s="81" t="s">
        <v>305</v>
      </c>
      <c r="D10" s="81" t="s">
        <v>308</v>
      </c>
      <c r="E10" s="81" t="s">
        <v>300</v>
      </c>
      <c r="F10" s="81" t="s">
        <v>395</v>
      </c>
      <c r="G10" s="80"/>
      <c r="H10" s="80"/>
      <c r="I10" s="80"/>
    </row>
    <row r="11" spans="1:9" s="57" customFormat="1" ht="13.5" thickTop="1" x14ac:dyDescent="0.2">
      <c r="A11" s="76"/>
      <c r="B11" s="77"/>
      <c r="C11" s="77"/>
      <c r="D11" s="77"/>
      <c r="E11" s="77"/>
      <c r="F11" s="77"/>
      <c r="G11" s="77"/>
      <c r="H11" s="77"/>
      <c r="I11" s="77"/>
    </row>
    <row r="12" spans="1:9" s="64" customFormat="1" x14ac:dyDescent="0.2">
      <c r="A12" s="74" t="s">
        <v>396</v>
      </c>
      <c r="B12" s="62">
        <v>5872.2627958000003</v>
      </c>
      <c r="C12" s="62">
        <v>349360.90635210002</v>
      </c>
      <c r="D12" s="62">
        <v>2861.9890368800002</v>
      </c>
      <c r="E12" s="62">
        <v>186695.16559982</v>
      </c>
      <c r="F12" s="62">
        <v>544790.32378460001</v>
      </c>
      <c r="G12" s="62"/>
      <c r="H12" s="62"/>
      <c r="I12" s="62"/>
    </row>
    <row r="13" spans="1:9" s="64" customFormat="1" x14ac:dyDescent="0.2">
      <c r="A13" s="74" t="s">
        <v>397</v>
      </c>
      <c r="B13" s="62">
        <v>5872.2627958000003</v>
      </c>
      <c r="C13" s="62">
        <v>349360.90635210002</v>
      </c>
      <c r="D13" s="62">
        <v>2861.9890368800002</v>
      </c>
      <c r="E13" s="62">
        <v>186695.16559982</v>
      </c>
      <c r="F13" s="62">
        <v>544790.32378460001</v>
      </c>
      <c r="G13" s="62"/>
      <c r="H13" s="62"/>
      <c r="I13" s="62"/>
    </row>
    <row r="14" spans="1:9" s="64" customFormat="1" x14ac:dyDescent="0.2">
      <c r="A14" s="74" t="s">
        <v>398</v>
      </c>
      <c r="B14" s="62">
        <v>3919.31523406</v>
      </c>
      <c r="C14" s="62">
        <v>342561.45330270001</v>
      </c>
      <c r="D14" s="62">
        <v>1658.30181739</v>
      </c>
      <c r="E14" s="62">
        <v>170966.58697691999</v>
      </c>
      <c r="F14" s="62">
        <v>519105.65733106999</v>
      </c>
      <c r="G14" s="62"/>
      <c r="H14" s="62"/>
      <c r="I14" s="62"/>
    </row>
    <row r="15" spans="1:9" s="57" customFormat="1" x14ac:dyDescent="0.2">
      <c r="A15" s="76" t="s">
        <v>399</v>
      </c>
      <c r="B15" s="77">
        <v>0</v>
      </c>
      <c r="C15" s="77">
        <v>243400.38429859999</v>
      </c>
      <c r="D15" s="77">
        <v>7.9639500700000001</v>
      </c>
      <c r="E15" s="77">
        <v>105051.21945832</v>
      </c>
      <c r="F15" s="77">
        <v>348459.56770699</v>
      </c>
      <c r="G15" s="77"/>
      <c r="H15" s="77"/>
      <c r="I15" s="77"/>
    </row>
    <row r="16" spans="1:9" s="57" customFormat="1" x14ac:dyDescent="0.2">
      <c r="A16" s="76" t="s">
        <v>400</v>
      </c>
      <c r="B16" s="77">
        <v>0</v>
      </c>
      <c r="C16" s="77">
        <v>24366.9043576</v>
      </c>
      <c r="D16" s="77">
        <v>0</v>
      </c>
      <c r="E16" s="77">
        <v>14200.306655009999</v>
      </c>
      <c r="F16" s="77">
        <v>38567.211012610001</v>
      </c>
      <c r="G16" s="77"/>
      <c r="H16" s="77"/>
      <c r="I16" s="77"/>
    </row>
    <row r="17" spans="1:9" s="57" customFormat="1" x14ac:dyDescent="0.2">
      <c r="A17" s="76" t="s">
        <v>401</v>
      </c>
      <c r="B17" s="77">
        <v>0</v>
      </c>
      <c r="C17" s="77">
        <v>23222.474091</v>
      </c>
      <c r="D17" s="77">
        <v>6360.2600050000001</v>
      </c>
      <c r="E17" s="77">
        <v>13716.892618</v>
      </c>
      <c r="F17" s="77">
        <v>36939.366709000002</v>
      </c>
      <c r="G17" s="77"/>
      <c r="H17" s="77"/>
      <c r="I17" s="77"/>
    </row>
    <row r="18" spans="1:9" s="57" customFormat="1" x14ac:dyDescent="0.2">
      <c r="A18" s="76" t="s">
        <v>447</v>
      </c>
      <c r="B18" s="77">
        <v>0</v>
      </c>
      <c r="C18" s="77">
        <v>1144.4302666000001</v>
      </c>
      <c r="D18" s="77">
        <v>227.94015899999999</v>
      </c>
      <c r="E18" s="77">
        <v>483.41403701000002</v>
      </c>
      <c r="F18" s="77">
        <v>1627.84430361</v>
      </c>
      <c r="G18" s="77"/>
      <c r="H18" s="77"/>
      <c r="I18" s="77"/>
    </row>
    <row r="19" spans="1:9" s="57" customFormat="1" x14ac:dyDescent="0.2">
      <c r="A19" s="76" t="s">
        <v>402</v>
      </c>
      <c r="B19" s="77">
        <v>3694.32360333</v>
      </c>
      <c r="C19" s="77">
        <v>35671.8801933</v>
      </c>
      <c r="D19" s="77">
        <v>1418.39836728</v>
      </c>
      <c r="E19" s="77">
        <v>28037.6416365</v>
      </c>
      <c r="F19" s="77">
        <v>68822.243800409997</v>
      </c>
      <c r="G19" s="77"/>
      <c r="H19" s="77"/>
      <c r="I19" s="77"/>
    </row>
    <row r="20" spans="1:9" s="64" customFormat="1" x14ac:dyDescent="0.2">
      <c r="A20" s="74" t="s">
        <v>403</v>
      </c>
      <c r="B20" s="62">
        <v>0</v>
      </c>
      <c r="C20" s="62">
        <v>0</v>
      </c>
      <c r="D20" s="62">
        <v>0</v>
      </c>
      <c r="E20" s="62">
        <v>0</v>
      </c>
      <c r="F20" s="62">
        <v>0</v>
      </c>
      <c r="G20" s="62"/>
      <c r="H20" s="62"/>
      <c r="I20" s="62"/>
    </row>
    <row r="21" spans="1:9" s="64" customFormat="1" x14ac:dyDescent="0.2">
      <c r="A21" s="74" t="s">
        <v>404</v>
      </c>
      <c r="B21" s="62">
        <v>0</v>
      </c>
      <c r="C21" s="62">
        <v>0</v>
      </c>
      <c r="D21" s="62">
        <v>0</v>
      </c>
      <c r="E21" s="62">
        <v>0</v>
      </c>
      <c r="F21" s="62">
        <v>0</v>
      </c>
      <c r="G21" s="62"/>
      <c r="H21" s="62"/>
      <c r="I21" s="62"/>
    </row>
    <row r="22" spans="1:9" s="57" customFormat="1" x14ac:dyDescent="0.2">
      <c r="A22" s="76" t="s">
        <v>405</v>
      </c>
      <c r="B22" s="77">
        <v>0</v>
      </c>
      <c r="C22" s="77">
        <v>0</v>
      </c>
      <c r="D22" s="77">
        <v>0</v>
      </c>
      <c r="E22" s="77">
        <v>0</v>
      </c>
      <c r="F22" s="77">
        <v>0</v>
      </c>
      <c r="G22" s="77"/>
      <c r="H22" s="77"/>
      <c r="I22" s="77"/>
    </row>
    <row r="23" spans="1:9" s="57" customFormat="1" x14ac:dyDescent="0.2">
      <c r="A23" s="76" t="s">
        <v>406</v>
      </c>
      <c r="B23" s="77">
        <v>0</v>
      </c>
      <c r="C23" s="77">
        <v>0</v>
      </c>
      <c r="D23" s="77">
        <v>0</v>
      </c>
      <c r="E23" s="77">
        <v>0</v>
      </c>
      <c r="F23" s="77">
        <v>0</v>
      </c>
      <c r="G23" s="77"/>
      <c r="H23" s="77"/>
      <c r="I23" s="77"/>
    </row>
    <row r="24" spans="1:9" s="57" customFormat="1" x14ac:dyDescent="0.2">
      <c r="A24" s="76" t="s">
        <v>407</v>
      </c>
      <c r="B24" s="77">
        <v>0</v>
      </c>
      <c r="C24" s="77">
        <v>0</v>
      </c>
      <c r="D24" s="77">
        <v>0</v>
      </c>
      <c r="E24" s="77">
        <v>0</v>
      </c>
      <c r="F24" s="77">
        <v>0</v>
      </c>
      <c r="G24" s="77"/>
      <c r="H24" s="77"/>
      <c r="I24" s="77"/>
    </row>
    <row r="25" spans="1:9" s="57" customFormat="1" x14ac:dyDescent="0.2">
      <c r="A25" s="76" t="s">
        <v>408</v>
      </c>
      <c r="B25" s="77">
        <v>0</v>
      </c>
      <c r="C25" s="77">
        <v>0</v>
      </c>
      <c r="D25" s="77">
        <v>0</v>
      </c>
      <c r="E25" s="77">
        <v>0</v>
      </c>
      <c r="F25" s="77">
        <v>0</v>
      </c>
      <c r="G25" s="77"/>
      <c r="H25" s="77"/>
      <c r="I25" s="77"/>
    </row>
    <row r="26" spans="1:9" s="64" customFormat="1" x14ac:dyDescent="0.2">
      <c r="A26" s="74" t="s">
        <v>409</v>
      </c>
      <c r="B26" s="62">
        <v>224.99163073</v>
      </c>
      <c r="C26" s="62">
        <v>39122.284453200002</v>
      </c>
      <c r="D26" s="62">
        <v>231.93950004000001</v>
      </c>
      <c r="E26" s="62">
        <v>23677.419227089998</v>
      </c>
      <c r="F26" s="62">
        <v>63256.634811060001</v>
      </c>
      <c r="G26" s="62"/>
      <c r="H26" s="62"/>
      <c r="I26" s="62"/>
    </row>
    <row r="27" spans="1:9" s="57" customFormat="1" x14ac:dyDescent="0.2">
      <c r="A27" s="76" t="s">
        <v>410</v>
      </c>
      <c r="B27" s="77">
        <v>139.2411013</v>
      </c>
      <c r="C27" s="77">
        <v>768.75161760000003</v>
      </c>
      <c r="D27" s="77">
        <v>6.0114650000000003</v>
      </c>
      <c r="E27" s="77">
        <v>10469.4129703</v>
      </c>
      <c r="F27" s="77">
        <v>11383.4171542</v>
      </c>
      <c r="G27" s="77"/>
      <c r="H27" s="77"/>
      <c r="I27" s="77"/>
    </row>
    <row r="28" spans="1:9" s="57" customFormat="1" x14ac:dyDescent="0.2">
      <c r="A28" s="76" t="s">
        <v>411</v>
      </c>
      <c r="B28" s="77">
        <v>0</v>
      </c>
      <c r="C28" s="77">
        <v>434.65645110000003</v>
      </c>
      <c r="D28" s="77">
        <v>434.65645110000003</v>
      </c>
      <c r="E28" s="77">
        <v>0</v>
      </c>
      <c r="F28" s="77">
        <v>434.65645110000003</v>
      </c>
      <c r="G28" s="77"/>
      <c r="H28" s="77"/>
      <c r="I28" s="77"/>
    </row>
    <row r="29" spans="1:9" s="57" customFormat="1" x14ac:dyDescent="0.2">
      <c r="A29" s="76" t="s">
        <v>443</v>
      </c>
      <c r="B29" s="77">
        <v>0</v>
      </c>
      <c r="C29" s="77">
        <v>30.881094999999998</v>
      </c>
      <c r="D29" s="77">
        <v>0</v>
      </c>
      <c r="E29" s="77">
        <v>0</v>
      </c>
      <c r="F29" s="77">
        <v>30.881094999999998</v>
      </c>
      <c r="G29" s="77"/>
      <c r="H29" s="77"/>
      <c r="I29" s="77"/>
    </row>
    <row r="30" spans="1:9" s="57" customFormat="1" x14ac:dyDescent="0.2">
      <c r="A30" s="76" t="s">
        <v>420</v>
      </c>
      <c r="B30" s="77">
        <v>0</v>
      </c>
      <c r="C30" s="77">
        <v>0</v>
      </c>
      <c r="D30" s="77">
        <v>6.0114650000000003</v>
      </c>
      <c r="E30" s="77">
        <v>0</v>
      </c>
      <c r="F30" s="77">
        <v>6.0114650000000003</v>
      </c>
      <c r="G30" s="77"/>
      <c r="H30" s="77"/>
      <c r="I30" s="77"/>
    </row>
    <row r="31" spans="1:9" s="57" customFormat="1" x14ac:dyDescent="0.2">
      <c r="A31" s="76" t="s">
        <v>423</v>
      </c>
      <c r="B31" s="77">
        <v>139.2411013</v>
      </c>
      <c r="C31" s="77">
        <v>2</v>
      </c>
      <c r="D31" s="77">
        <v>2</v>
      </c>
      <c r="E31" s="77">
        <v>7037.1651099999999</v>
      </c>
      <c r="F31" s="77">
        <v>7178.4062113</v>
      </c>
      <c r="G31" s="77"/>
      <c r="H31" s="77"/>
      <c r="I31" s="77"/>
    </row>
    <row r="32" spans="1:9" s="57" customFormat="1" x14ac:dyDescent="0.2">
      <c r="A32" s="76" t="s">
        <v>424</v>
      </c>
      <c r="B32" s="77">
        <v>0</v>
      </c>
      <c r="C32" s="77">
        <v>0</v>
      </c>
      <c r="D32" s="77">
        <v>0</v>
      </c>
      <c r="E32" s="77">
        <v>226.17769999999999</v>
      </c>
      <c r="F32" s="77">
        <v>226.17769999999999</v>
      </c>
      <c r="G32" s="77"/>
      <c r="H32" s="77"/>
      <c r="I32" s="77"/>
    </row>
    <row r="33" spans="1:9" s="57" customFormat="1" x14ac:dyDescent="0.2">
      <c r="A33" s="76" t="s">
        <v>425</v>
      </c>
      <c r="B33" s="77">
        <v>0</v>
      </c>
      <c r="C33" s="77">
        <v>301.21407149999999</v>
      </c>
      <c r="D33" s="77">
        <v>301.21407149999999</v>
      </c>
      <c r="E33" s="77">
        <v>628.22716070000001</v>
      </c>
      <c r="F33" s="77">
        <v>929.44123219999994</v>
      </c>
      <c r="G33" s="77"/>
      <c r="H33" s="77"/>
      <c r="I33" s="77"/>
    </row>
    <row r="34" spans="1:9" s="57" customFormat="1" x14ac:dyDescent="0.2">
      <c r="A34" s="76" t="s">
        <v>438</v>
      </c>
      <c r="B34" s="77">
        <v>0</v>
      </c>
      <c r="C34" s="77">
        <v>0</v>
      </c>
      <c r="D34" s="77">
        <v>0</v>
      </c>
      <c r="E34" s="77">
        <v>2577.8429996</v>
      </c>
      <c r="F34" s="77">
        <v>2577.8429996</v>
      </c>
      <c r="G34" s="77"/>
      <c r="H34" s="77"/>
      <c r="I34" s="77"/>
    </row>
    <row r="35" spans="1:9" s="57" customFormat="1" x14ac:dyDescent="0.2">
      <c r="A35" s="76" t="s">
        <v>426</v>
      </c>
      <c r="B35" s="77">
        <v>85.75052943</v>
      </c>
      <c r="C35" s="77">
        <v>38188.5326374</v>
      </c>
      <c r="D35" s="77">
        <v>225.92803504</v>
      </c>
      <c r="E35" s="77">
        <v>13183.78176679</v>
      </c>
      <c r="F35" s="77">
        <v>51683.992968660001</v>
      </c>
      <c r="G35" s="77"/>
      <c r="H35" s="77"/>
      <c r="I35" s="77"/>
    </row>
    <row r="36" spans="1:9" s="57" customFormat="1" x14ac:dyDescent="0.2">
      <c r="A36" s="76" t="s">
        <v>427</v>
      </c>
      <c r="B36" s="77">
        <v>0</v>
      </c>
      <c r="C36" s="77">
        <v>165.0001982</v>
      </c>
      <c r="D36" s="77">
        <v>0</v>
      </c>
      <c r="E36" s="77">
        <v>24.224489999999999</v>
      </c>
      <c r="F36" s="77">
        <v>189.2246882</v>
      </c>
      <c r="G36" s="77"/>
      <c r="H36" s="77"/>
      <c r="I36" s="77"/>
    </row>
    <row r="37" spans="1:9" s="57" customFormat="1" x14ac:dyDescent="0.2">
      <c r="A37" s="76" t="s">
        <v>428</v>
      </c>
      <c r="B37" s="77">
        <v>0</v>
      </c>
      <c r="C37" s="77">
        <v>0</v>
      </c>
      <c r="D37" s="77">
        <v>0</v>
      </c>
      <c r="E37" s="77">
        <v>0</v>
      </c>
      <c r="F37" s="77">
        <v>0</v>
      </c>
      <c r="G37" s="77"/>
      <c r="H37" s="77"/>
      <c r="I37" s="77"/>
    </row>
    <row r="38" spans="1:9" s="64" customFormat="1" x14ac:dyDescent="0.2">
      <c r="A38" s="74" t="s">
        <v>429</v>
      </c>
      <c r="B38" s="62">
        <v>1952.9475617400001</v>
      </c>
      <c r="C38" s="62">
        <v>6799.4530494000001</v>
      </c>
      <c r="D38" s="62">
        <v>1203.68721949</v>
      </c>
      <c r="E38" s="62">
        <v>15728.5786229</v>
      </c>
      <c r="F38" s="62">
        <v>25684.666453530001</v>
      </c>
      <c r="G38" s="62"/>
      <c r="H38" s="62"/>
      <c r="I38" s="62"/>
    </row>
    <row r="39" spans="1:9" s="64" customFormat="1" x14ac:dyDescent="0.2">
      <c r="A39" s="74" t="s">
        <v>430</v>
      </c>
      <c r="B39" s="62">
        <v>1952.9475617400001</v>
      </c>
      <c r="C39" s="62">
        <v>6799.4530494000001</v>
      </c>
      <c r="D39" s="62">
        <v>1118.97450321</v>
      </c>
      <c r="E39" s="62">
        <v>7743.6456680000001</v>
      </c>
      <c r="F39" s="62">
        <v>17615.020782349999</v>
      </c>
      <c r="G39" s="62"/>
      <c r="H39" s="62"/>
      <c r="I39" s="62"/>
    </row>
    <row r="40" spans="1:9" s="57" customFormat="1" x14ac:dyDescent="0.2">
      <c r="A40" s="76" t="s">
        <v>431</v>
      </c>
      <c r="B40" s="77">
        <v>1232.7083782300001</v>
      </c>
      <c r="C40" s="77">
        <v>4687.9733269999997</v>
      </c>
      <c r="D40" s="77">
        <v>270.13968023000001</v>
      </c>
      <c r="E40" s="77">
        <v>7189.6727529</v>
      </c>
      <c r="F40" s="77">
        <v>13380.49413836</v>
      </c>
      <c r="G40" s="77"/>
      <c r="H40" s="77"/>
      <c r="I40" s="77"/>
    </row>
    <row r="41" spans="1:9" s="57" customFormat="1" x14ac:dyDescent="0.2">
      <c r="A41" s="76" t="s">
        <v>432</v>
      </c>
      <c r="B41" s="77">
        <v>720.23918350999998</v>
      </c>
      <c r="C41" s="77">
        <v>2111.4797223999999</v>
      </c>
      <c r="D41" s="77">
        <v>848.83482298000001</v>
      </c>
      <c r="E41" s="77">
        <v>553.97291510000002</v>
      </c>
      <c r="F41" s="77">
        <v>4234.5266439899997</v>
      </c>
      <c r="G41" s="77"/>
      <c r="H41" s="77"/>
      <c r="I41" s="77"/>
    </row>
    <row r="42" spans="1:9" s="64" customFormat="1" x14ac:dyDescent="0.2">
      <c r="A42" s="74" t="s">
        <v>433</v>
      </c>
      <c r="B42" s="62">
        <v>0</v>
      </c>
      <c r="C42" s="62">
        <v>0</v>
      </c>
      <c r="D42" s="62">
        <v>0</v>
      </c>
      <c r="E42" s="62">
        <v>440.48739999999998</v>
      </c>
      <c r="F42" s="62">
        <v>440.48739999999998</v>
      </c>
      <c r="G42" s="62"/>
      <c r="H42" s="62"/>
      <c r="I42" s="62"/>
    </row>
    <row r="43" spans="1:9" s="57" customFormat="1" x14ac:dyDescent="0.2">
      <c r="A43" s="76" t="s">
        <v>434</v>
      </c>
      <c r="B43" s="77">
        <v>0</v>
      </c>
      <c r="C43" s="77">
        <v>0</v>
      </c>
      <c r="D43" s="77">
        <v>0</v>
      </c>
      <c r="E43" s="77">
        <v>90.287400000000005</v>
      </c>
      <c r="F43" s="77">
        <v>90.287400000000005</v>
      </c>
      <c r="G43" s="77"/>
      <c r="H43" s="77"/>
      <c r="I43" s="77"/>
    </row>
    <row r="44" spans="1:9" s="57" customFormat="1" x14ac:dyDescent="0.2">
      <c r="A44" s="76" t="s">
        <v>435</v>
      </c>
      <c r="B44" s="77">
        <v>0</v>
      </c>
      <c r="C44" s="77">
        <v>0</v>
      </c>
      <c r="D44" s="77">
        <v>0</v>
      </c>
      <c r="E44" s="77">
        <v>350.2</v>
      </c>
      <c r="F44" s="77">
        <v>350.2</v>
      </c>
      <c r="G44" s="77"/>
      <c r="H44" s="77"/>
      <c r="I44" s="77"/>
    </row>
    <row r="45" spans="1:9" s="64" customFormat="1" x14ac:dyDescent="0.2">
      <c r="A45" s="74" t="s">
        <v>436</v>
      </c>
      <c r="B45" s="62">
        <v>0</v>
      </c>
      <c r="C45" s="62">
        <v>0</v>
      </c>
      <c r="D45" s="62">
        <v>84.712716279999995</v>
      </c>
      <c r="E45" s="62">
        <v>7544.4455549000004</v>
      </c>
      <c r="F45" s="62">
        <v>7629.1582711800002</v>
      </c>
      <c r="G45" s="62"/>
      <c r="H45" s="62"/>
      <c r="I45" s="62"/>
    </row>
    <row r="46" spans="1:9" s="57" customFormat="1" x14ac:dyDescent="0.2">
      <c r="A46" s="76" t="s">
        <v>410</v>
      </c>
      <c r="B46" s="77">
        <v>0</v>
      </c>
      <c r="C46" s="77">
        <v>0</v>
      </c>
      <c r="D46" s="77">
        <v>24.96329703</v>
      </c>
      <c r="E46" s="77">
        <v>5439.2523659999997</v>
      </c>
      <c r="F46" s="77">
        <v>5464.2156630299996</v>
      </c>
      <c r="G46" s="77"/>
      <c r="H46" s="77"/>
      <c r="I46" s="77"/>
    </row>
    <row r="47" spans="1:9" s="57" customFormat="1" x14ac:dyDescent="0.2">
      <c r="A47" s="76" t="s">
        <v>453</v>
      </c>
      <c r="B47" s="77">
        <v>0</v>
      </c>
      <c r="C47" s="77">
        <v>0</v>
      </c>
      <c r="D47" s="77">
        <v>7.9445941299999996</v>
      </c>
      <c r="E47" s="77">
        <v>0</v>
      </c>
      <c r="F47" s="77">
        <v>7.9445941299999996</v>
      </c>
      <c r="G47" s="77"/>
      <c r="H47" s="77"/>
      <c r="I47" s="77"/>
    </row>
    <row r="48" spans="1:9" s="57" customFormat="1" x14ac:dyDescent="0.2">
      <c r="A48" s="76" t="s">
        <v>423</v>
      </c>
      <c r="B48" s="77">
        <v>0</v>
      </c>
      <c r="C48" s="77">
        <v>0</v>
      </c>
      <c r="D48" s="77">
        <v>17.018702900000001</v>
      </c>
      <c r="E48" s="77">
        <v>1876.036366</v>
      </c>
      <c r="F48" s="77">
        <v>1893.0550688999999</v>
      </c>
      <c r="G48" s="77"/>
      <c r="H48" s="77"/>
      <c r="I48" s="77"/>
    </row>
    <row r="49" spans="1:12" s="57" customFormat="1" x14ac:dyDescent="0.2">
      <c r="A49" s="76" t="s">
        <v>438</v>
      </c>
      <c r="B49" s="77">
        <v>0</v>
      </c>
      <c r="C49" s="77">
        <v>0</v>
      </c>
      <c r="D49" s="77">
        <v>0</v>
      </c>
      <c r="E49" s="77">
        <v>3563.2159999999999</v>
      </c>
      <c r="F49" s="77">
        <v>3563.2159999999999</v>
      </c>
      <c r="G49" s="77"/>
      <c r="H49" s="77"/>
      <c r="I49" s="77"/>
    </row>
    <row r="50" spans="1:12" s="57" customFormat="1" x14ac:dyDescent="0.2">
      <c r="A50" s="76" t="s">
        <v>426</v>
      </c>
      <c r="B50" s="77">
        <v>0</v>
      </c>
      <c r="C50" s="77">
        <v>0</v>
      </c>
      <c r="D50" s="77">
        <v>59.749419250000003</v>
      </c>
      <c r="E50" s="77">
        <v>2105.1931889000002</v>
      </c>
      <c r="F50" s="77">
        <v>2164.9426081500001</v>
      </c>
      <c r="G50" s="77"/>
      <c r="H50" s="77"/>
      <c r="I50" s="77"/>
    </row>
    <row r="51" spans="1:12" s="57" customFormat="1" x14ac:dyDescent="0.2">
      <c r="A51" s="76" t="s">
        <v>427</v>
      </c>
      <c r="B51" s="77">
        <v>0</v>
      </c>
      <c r="C51" s="77">
        <v>0</v>
      </c>
      <c r="D51" s="77">
        <v>0</v>
      </c>
      <c r="E51" s="77">
        <v>0</v>
      </c>
      <c r="F51" s="77">
        <v>0</v>
      </c>
      <c r="G51" s="77"/>
      <c r="H51" s="77"/>
      <c r="I51" s="77"/>
    </row>
    <row r="52" spans="1:12" s="64" customFormat="1" x14ac:dyDescent="0.2">
      <c r="A52" s="74" t="s">
        <v>439</v>
      </c>
      <c r="B52" s="62">
        <v>0</v>
      </c>
      <c r="C52" s="62">
        <v>0</v>
      </c>
      <c r="D52" s="62">
        <v>0</v>
      </c>
      <c r="E52" s="62">
        <v>0</v>
      </c>
      <c r="F52" s="62">
        <v>0</v>
      </c>
      <c r="G52" s="62"/>
      <c r="H52" s="62"/>
      <c r="I52" s="62"/>
    </row>
    <row r="53" spans="1:12" s="57" customFormat="1" x14ac:dyDescent="0.2">
      <c r="A53" s="76" t="s">
        <v>440</v>
      </c>
      <c r="B53" s="77">
        <v>0</v>
      </c>
      <c r="C53" s="77">
        <v>0</v>
      </c>
      <c r="D53" s="77">
        <v>0</v>
      </c>
      <c r="E53" s="77">
        <v>0</v>
      </c>
      <c r="F53" s="77">
        <v>0</v>
      </c>
      <c r="G53" s="77"/>
      <c r="H53" s="77"/>
      <c r="I53" s="77"/>
    </row>
    <row r="54" spans="1:12" s="57" customFormat="1" x14ac:dyDescent="0.2">
      <c r="A54" s="76" t="s">
        <v>441</v>
      </c>
      <c r="B54" s="77">
        <v>0</v>
      </c>
      <c r="C54" s="77">
        <v>0</v>
      </c>
      <c r="D54" s="77">
        <v>0</v>
      </c>
      <c r="E54" s="77">
        <v>0</v>
      </c>
      <c r="F54" s="77">
        <v>0</v>
      </c>
      <c r="G54" s="77"/>
      <c r="H54" s="77"/>
      <c r="I54" s="77"/>
    </row>
    <row r="55" spans="1:12" s="57" customFormat="1" ht="13.5" thickBot="1" x14ac:dyDescent="0.25">
      <c r="A55" s="78"/>
      <c r="B55" s="78"/>
      <c r="C55" s="78"/>
      <c r="D55" s="78"/>
      <c r="E55" s="78"/>
      <c r="F55" s="40"/>
      <c r="G55" s="40"/>
      <c r="H55" s="40"/>
      <c r="I55" s="40"/>
      <c r="J55" s="56"/>
      <c r="K55" s="56"/>
      <c r="L55" s="56"/>
    </row>
    <row r="56" spans="1:12" ht="13.5" thickTop="1" x14ac:dyDescent="0.2">
      <c r="B56" s="55"/>
      <c r="C56" s="55"/>
      <c r="D56" s="55"/>
      <c r="E56" s="55"/>
      <c r="F56" s="55"/>
      <c r="G56" s="55"/>
      <c r="H56" s="55"/>
      <c r="I56" s="55"/>
      <c r="J56" s="55"/>
      <c r="K56" s="55"/>
      <c r="L56" s="55"/>
    </row>
    <row r="71" spans="2:2" x14ac:dyDescent="0.2">
      <c r="B71" s="110"/>
    </row>
  </sheetData>
  <mergeCells count="4">
    <mergeCell ref="A5:F5"/>
    <mergeCell ref="A6:F6"/>
    <mergeCell ref="A7:F7"/>
    <mergeCell ref="A8:F8"/>
  </mergeCells>
  <printOptions horizontalCentered="1"/>
  <pageMargins left="0.74803149606299213" right="0.74803149606299213" top="0.39370078740157483" bottom="0.47244094488188981" header="0" footer="0"/>
  <pageSetup scale="7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82" bestFit="1" customWidth="1"/>
    <col min="2" max="2" width="12.7109375" style="82" customWidth="1"/>
    <col min="3" max="7" width="11.42578125" style="82"/>
    <col min="8" max="8" width="14.28515625" style="82" customWidth="1"/>
    <col min="9" max="9" width="13.5703125" style="82" customWidth="1"/>
    <col min="10" max="16384" width="11.42578125" style="82"/>
  </cols>
  <sheetData>
    <row r="1" spans="1:9" x14ac:dyDescent="0.2">
      <c r="A1" s="90" t="s">
        <v>374</v>
      </c>
    </row>
    <row r="2" spans="1:9" x14ac:dyDescent="0.2">
      <c r="A2" s="90" t="s">
        <v>386</v>
      </c>
    </row>
    <row r="3" spans="1:9" x14ac:dyDescent="0.2">
      <c r="A3" s="90" t="s">
        <v>387</v>
      </c>
    </row>
    <row r="5" spans="1:9" x14ac:dyDescent="0.2">
      <c r="A5" s="138" t="s">
        <v>388</v>
      </c>
      <c r="B5" s="138"/>
      <c r="C5" s="138"/>
      <c r="D5" s="138"/>
      <c r="E5" s="89"/>
      <c r="F5" s="89"/>
      <c r="G5" s="89"/>
      <c r="H5" s="89"/>
    </row>
    <row r="6" spans="1:9" x14ac:dyDescent="0.2">
      <c r="A6" s="138" t="s">
        <v>462</v>
      </c>
      <c r="B6" s="138"/>
      <c r="C6" s="138"/>
      <c r="D6" s="138"/>
      <c r="E6" s="89"/>
      <c r="F6" s="89"/>
      <c r="G6" s="89"/>
      <c r="H6" s="89"/>
    </row>
    <row r="7" spans="1:9" x14ac:dyDescent="0.2">
      <c r="A7" s="138">
        <v>2012</v>
      </c>
      <c r="B7" s="138"/>
      <c r="C7" s="138"/>
      <c r="D7" s="138"/>
      <c r="E7" s="89"/>
      <c r="F7" s="89"/>
      <c r="G7" s="89"/>
      <c r="H7" s="89"/>
    </row>
    <row r="8" spans="1:9" x14ac:dyDescent="0.2">
      <c r="A8" s="138" t="s">
        <v>390</v>
      </c>
      <c r="B8" s="138"/>
      <c r="C8" s="138"/>
      <c r="D8" s="138"/>
      <c r="E8" s="89"/>
      <c r="F8" s="89"/>
      <c r="G8" s="89"/>
      <c r="H8" s="89"/>
    </row>
    <row r="9" spans="1:9" ht="13.5" thickBot="1" x14ac:dyDescent="0.25"/>
    <row r="10" spans="1:9" ht="25.5" thickTop="1" thickBot="1" x14ac:dyDescent="0.25">
      <c r="A10" s="88" t="s">
        <v>391</v>
      </c>
      <c r="B10" s="88" t="s">
        <v>463</v>
      </c>
      <c r="C10" s="88" t="s">
        <v>289</v>
      </c>
      <c r="D10" s="88" t="s">
        <v>395</v>
      </c>
      <c r="E10" s="87"/>
      <c r="F10" s="87"/>
      <c r="G10" s="87"/>
      <c r="H10" s="87"/>
      <c r="I10" s="87"/>
    </row>
    <row r="11" spans="1:9" s="57" customFormat="1" ht="13.5" thickTop="1" x14ac:dyDescent="0.2">
      <c r="A11" s="85"/>
      <c r="B11" s="77"/>
      <c r="C11" s="77"/>
      <c r="D11" s="77"/>
      <c r="E11" s="77"/>
      <c r="F11" s="77"/>
      <c r="G11" s="77"/>
      <c r="H11" s="77"/>
      <c r="I11" s="77"/>
    </row>
    <row r="12" spans="1:9" s="64" customFormat="1" x14ac:dyDescent="0.2">
      <c r="A12" s="86" t="s">
        <v>396</v>
      </c>
      <c r="B12" s="62">
        <v>151.8837518</v>
      </c>
      <c r="C12" s="62">
        <v>5720.3790440000002</v>
      </c>
      <c r="D12" s="62">
        <v>5872.2627958000003</v>
      </c>
      <c r="E12" s="62"/>
      <c r="F12" s="62"/>
      <c r="G12" s="62"/>
      <c r="H12" s="62"/>
      <c r="I12" s="62"/>
    </row>
    <row r="13" spans="1:9" s="64" customFormat="1" x14ac:dyDescent="0.2">
      <c r="A13" s="86" t="s">
        <v>397</v>
      </c>
      <c r="B13" s="62">
        <v>151.8837518</v>
      </c>
      <c r="C13" s="62">
        <v>5720.3790440000002</v>
      </c>
      <c r="D13" s="62">
        <v>5872.2627958000003</v>
      </c>
      <c r="E13" s="62"/>
      <c r="F13" s="62"/>
      <c r="G13" s="62"/>
      <c r="H13" s="62"/>
      <c r="I13" s="62"/>
    </row>
    <row r="14" spans="1:9" s="64" customFormat="1" x14ac:dyDescent="0.2">
      <c r="A14" s="86" t="s">
        <v>398</v>
      </c>
      <c r="B14" s="62">
        <v>26.721791799999998</v>
      </c>
      <c r="C14" s="62">
        <v>3892.5934422599998</v>
      </c>
      <c r="D14" s="62">
        <v>3919.31523406</v>
      </c>
      <c r="E14" s="62"/>
      <c r="F14" s="62"/>
      <c r="G14" s="62"/>
      <c r="H14" s="62"/>
      <c r="I14" s="62"/>
    </row>
    <row r="15" spans="1:9" s="57" customFormat="1" x14ac:dyDescent="0.2">
      <c r="A15" s="85" t="s">
        <v>399</v>
      </c>
      <c r="B15" s="77">
        <v>0</v>
      </c>
      <c r="C15" s="77">
        <v>0</v>
      </c>
      <c r="D15" s="77">
        <v>0</v>
      </c>
      <c r="E15" s="77"/>
      <c r="F15" s="77"/>
      <c r="G15" s="77"/>
      <c r="H15" s="77"/>
      <c r="I15" s="77"/>
    </row>
    <row r="16" spans="1:9" s="57" customFormat="1" x14ac:dyDescent="0.2">
      <c r="A16" s="85" t="s">
        <v>400</v>
      </c>
      <c r="B16" s="77">
        <v>0</v>
      </c>
      <c r="C16" s="77">
        <v>0</v>
      </c>
      <c r="D16" s="77">
        <v>0</v>
      </c>
      <c r="E16" s="77"/>
      <c r="F16" s="77"/>
      <c r="G16" s="77"/>
      <c r="H16" s="77"/>
      <c r="I16" s="77"/>
    </row>
    <row r="17" spans="1:9" s="57" customFormat="1" x14ac:dyDescent="0.2">
      <c r="A17" s="85" t="s">
        <v>402</v>
      </c>
      <c r="B17" s="77">
        <v>26.721791799999998</v>
      </c>
      <c r="C17" s="77">
        <v>3667.6018115299998</v>
      </c>
      <c r="D17" s="77">
        <v>3694.32360333</v>
      </c>
      <c r="E17" s="77"/>
      <c r="F17" s="77"/>
      <c r="G17" s="77"/>
      <c r="H17" s="77"/>
      <c r="I17" s="77"/>
    </row>
    <row r="18" spans="1:9" s="64" customFormat="1" x14ac:dyDescent="0.2">
      <c r="A18" s="86" t="s">
        <v>403</v>
      </c>
      <c r="B18" s="62">
        <v>0</v>
      </c>
      <c r="C18" s="62">
        <v>0</v>
      </c>
      <c r="D18" s="62">
        <v>0</v>
      </c>
      <c r="E18" s="62"/>
      <c r="F18" s="62"/>
      <c r="G18" s="62"/>
      <c r="H18" s="62"/>
      <c r="I18" s="62"/>
    </row>
    <row r="19" spans="1:9" s="64" customFormat="1" x14ac:dyDescent="0.2">
      <c r="A19" s="86" t="s">
        <v>404</v>
      </c>
      <c r="B19" s="62">
        <v>0</v>
      </c>
      <c r="C19" s="62">
        <v>0</v>
      </c>
      <c r="D19" s="62">
        <v>0</v>
      </c>
      <c r="E19" s="62"/>
      <c r="F19" s="62"/>
      <c r="G19" s="62"/>
      <c r="H19" s="62"/>
      <c r="I19" s="62"/>
    </row>
    <row r="20" spans="1:9" s="57" customFormat="1" x14ac:dyDescent="0.2">
      <c r="A20" s="85" t="s">
        <v>405</v>
      </c>
      <c r="B20" s="77">
        <v>0</v>
      </c>
      <c r="C20" s="77">
        <v>0</v>
      </c>
      <c r="D20" s="77">
        <v>0</v>
      </c>
      <c r="E20" s="77"/>
      <c r="F20" s="77"/>
      <c r="G20" s="77"/>
      <c r="H20" s="77"/>
      <c r="I20" s="77"/>
    </row>
    <row r="21" spans="1:9" s="57" customFormat="1" x14ac:dyDescent="0.2">
      <c r="A21" s="85" t="s">
        <v>406</v>
      </c>
      <c r="B21" s="77">
        <v>0</v>
      </c>
      <c r="C21" s="77">
        <v>0</v>
      </c>
      <c r="D21" s="77">
        <v>0</v>
      </c>
      <c r="E21" s="77"/>
      <c r="F21" s="77"/>
      <c r="G21" s="77"/>
      <c r="H21" s="77"/>
      <c r="I21" s="77"/>
    </row>
    <row r="22" spans="1:9" s="57" customFormat="1" x14ac:dyDescent="0.2">
      <c r="A22" s="85" t="s">
        <v>407</v>
      </c>
      <c r="B22" s="77">
        <v>0</v>
      </c>
      <c r="C22" s="77">
        <v>0</v>
      </c>
      <c r="D22" s="77">
        <v>0</v>
      </c>
      <c r="E22" s="77"/>
      <c r="F22" s="77"/>
      <c r="G22" s="77"/>
      <c r="H22" s="77"/>
      <c r="I22" s="77"/>
    </row>
    <row r="23" spans="1:9" s="57" customFormat="1" x14ac:dyDescent="0.2">
      <c r="A23" s="85" t="s">
        <v>408</v>
      </c>
      <c r="B23" s="77">
        <v>0</v>
      </c>
      <c r="C23" s="77">
        <v>0</v>
      </c>
      <c r="D23" s="77">
        <v>0</v>
      </c>
      <c r="E23" s="77"/>
      <c r="F23" s="77"/>
      <c r="G23" s="77"/>
      <c r="H23" s="77"/>
      <c r="I23" s="77"/>
    </row>
    <row r="24" spans="1:9" s="64" customFormat="1" x14ac:dyDescent="0.2">
      <c r="A24" s="86" t="s">
        <v>409</v>
      </c>
      <c r="B24" s="62">
        <v>0</v>
      </c>
      <c r="C24" s="62">
        <v>224.99163073</v>
      </c>
      <c r="D24" s="62">
        <v>224.99163073</v>
      </c>
      <c r="E24" s="62"/>
      <c r="F24" s="62"/>
      <c r="G24" s="62"/>
      <c r="H24" s="62"/>
      <c r="I24" s="62"/>
    </row>
    <row r="25" spans="1:9" s="57" customFormat="1" x14ac:dyDescent="0.2">
      <c r="A25" s="85" t="s">
        <v>410</v>
      </c>
      <c r="B25" s="77">
        <v>0</v>
      </c>
      <c r="C25" s="77">
        <v>139.2411013</v>
      </c>
      <c r="D25" s="77">
        <v>139.2411013</v>
      </c>
      <c r="E25" s="77"/>
      <c r="F25" s="77"/>
      <c r="G25" s="77"/>
      <c r="H25" s="77"/>
      <c r="I25" s="77"/>
    </row>
    <row r="26" spans="1:9" s="57" customFormat="1" x14ac:dyDescent="0.2">
      <c r="A26" s="85" t="s">
        <v>423</v>
      </c>
      <c r="B26" s="77">
        <v>0</v>
      </c>
      <c r="C26" s="77">
        <v>139.2411013</v>
      </c>
      <c r="D26" s="77">
        <v>139.2411013</v>
      </c>
      <c r="E26" s="77"/>
      <c r="F26" s="77"/>
      <c r="G26" s="77"/>
      <c r="H26" s="77"/>
      <c r="I26" s="77"/>
    </row>
    <row r="27" spans="1:9" s="57" customFormat="1" x14ac:dyDescent="0.2">
      <c r="A27" s="85" t="s">
        <v>426</v>
      </c>
      <c r="B27" s="77">
        <v>0</v>
      </c>
      <c r="C27" s="77">
        <v>85.75052943</v>
      </c>
      <c r="D27" s="77">
        <v>85.75052943</v>
      </c>
      <c r="E27" s="77"/>
      <c r="F27" s="77"/>
      <c r="G27" s="77"/>
      <c r="H27" s="77"/>
      <c r="I27" s="77"/>
    </row>
    <row r="28" spans="1:9" s="57" customFormat="1" x14ac:dyDescent="0.2">
      <c r="A28" s="85" t="s">
        <v>427</v>
      </c>
      <c r="B28" s="77">
        <v>0</v>
      </c>
      <c r="C28" s="77">
        <v>0</v>
      </c>
      <c r="D28" s="77">
        <v>0</v>
      </c>
      <c r="E28" s="77"/>
      <c r="F28" s="77"/>
      <c r="G28" s="77"/>
      <c r="H28" s="77"/>
      <c r="I28" s="77"/>
    </row>
    <row r="29" spans="1:9" s="57" customFormat="1" x14ac:dyDescent="0.2">
      <c r="A29" s="85" t="s">
        <v>428</v>
      </c>
      <c r="B29" s="77">
        <v>0</v>
      </c>
      <c r="C29" s="77">
        <v>0</v>
      </c>
      <c r="D29" s="77">
        <v>0</v>
      </c>
      <c r="E29" s="77"/>
      <c r="F29" s="77"/>
      <c r="G29" s="77"/>
      <c r="H29" s="77"/>
      <c r="I29" s="77"/>
    </row>
    <row r="30" spans="1:9" s="64" customFormat="1" x14ac:dyDescent="0.2">
      <c r="A30" s="86" t="s">
        <v>429</v>
      </c>
      <c r="B30" s="62">
        <v>125.16195999999999</v>
      </c>
      <c r="C30" s="62">
        <v>1827.7856017399999</v>
      </c>
      <c r="D30" s="62">
        <v>1952.9475617400001</v>
      </c>
      <c r="E30" s="62"/>
      <c r="F30" s="62"/>
      <c r="G30" s="62"/>
      <c r="H30" s="62"/>
      <c r="I30" s="62"/>
    </row>
    <row r="31" spans="1:9" s="64" customFormat="1" x14ac:dyDescent="0.2">
      <c r="A31" s="86" t="s">
        <v>430</v>
      </c>
      <c r="B31" s="62">
        <v>125.16195999999999</v>
      </c>
      <c r="C31" s="62">
        <v>1827.7856017399999</v>
      </c>
      <c r="D31" s="62">
        <v>1952.9475617400001</v>
      </c>
      <c r="E31" s="62"/>
      <c r="F31" s="62"/>
      <c r="G31" s="62"/>
      <c r="H31" s="62"/>
      <c r="I31" s="62"/>
    </row>
    <row r="32" spans="1:9" s="57" customFormat="1" x14ac:dyDescent="0.2">
      <c r="A32" s="85" t="s">
        <v>431</v>
      </c>
      <c r="B32" s="77">
        <v>125.16195999999999</v>
      </c>
      <c r="C32" s="77">
        <v>1107.54641823</v>
      </c>
      <c r="D32" s="77">
        <v>1232.7083782300001</v>
      </c>
      <c r="E32" s="77"/>
      <c r="F32" s="77"/>
      <c r="G32" s="77"/>
      <c r="H32" s="77"/>
      <c r="I32" s="77"/>
    </row>
    <row r="33" spans="1:12" s="57" customFormat="1" x14ac:dyDescent="0.2">
      <c r="A33" s="85" t="s">
        <v>432</v>
      </c>
      <c r="B33" s="77">
        <v>0</v>
      </c>
      <c r="C33" s="77">
        <v>720.23918350999998</v>
      </c>
      <c r="D33" s="77">
        <v>720.23918350999998</v>
      </c>
      <c r="E33" s="77"/>
      <c r="F33" s="77"/>
      <c r="G33" s="77"/>
      <c r="H33" s="77"/>
      <c r="I33" s="77"/>
    </row>
    <row r="34" spans="1:12" s="64" customFormat="1" x14ac:dyDescent="0.2">
      <c r="A34" s="86" t="s">
        <v>433</v>
      </c>
      <c r="B34" s="62">
        <v>0</v>
      </c>
      <c r="C34" s="62">
        <v>0</v>
      </c>
      <c r="D34" s="62">
        <v>0</v>
      </c>
      <c r="E34" s="62"/>
      <c r="F34" s="62"/>
      <c r="G34" s="62"/>
      <c r="H34" s="62"/>
      <c r="I34" s="62"/>
    </row>
    <row r="35" spans="1:12" s="57" customFormat="1" x14ac:dyDescent="0.2">
      <c r="A35" s="85" t="s">
        <v>434</v>
      </c>
      <c r="B35" s="77">
        <v>0</v>
      </c>
      <c r="C35" s="77">
        <v>0</v>
      </c>
      <c r="D35" s="77">
        <v>0</v>
      </c>
      <c r="E35" s="77"/>
      <c r="F35" s="77"/>
      <c r="G35" s="77"/>
      <c r="H35" s="77"/>
      <c r="I35" s="77"/>
    </row>
    <row r="36" spans="1:12" s="57" customFormat="1" x14ac:dyDescent="0.2">
      <c r="A36" s="85" t="s">
        <v>435</v>
      </c>
      <c r="B36" s="77">
        <v>0</v>
      </c>
      <c r="C36" s="77">
        <v>0</v>
      </c>
      <c r="D36" s="77">
        <v>0</v>
      </c>
      <c r="E36" s="77"/>
      <c r="F36" s="77"/>
      <c r="G36" s="77"/>
      <c r="H36" s="77"/>
      <c r="I36" s="77"/>
    </row>
    <row r="37" spans="1:12" s="64" customFormat="1" x14ac:dyDescent="0.2">
      <c r="A37" s="86" t="s">
        <v>436</v>
      </c>
      <c r="B37" s="62">
        <v>0</v>
      </c>
      <c r="C37" s="62">
        <v>0</v>
      </c>
      <c r="D37" s="62">
        <v>0</v>
      </c>
      <c r="E37" s="62"/>
      <c r="F37" s="62"/>
      <c r="G37" s="62"/>
      <c r="H37" s="62"/>
      <c r="I37" s="62"/>
    </row>
    <row r="38" spans="1:12" s="57" customFormat="1" x14ac:dyDescent="0.2">
      <c r="A38" s="85" t="s">
        <v>410</v>
      </c>
      <c r="B38" s="77">
        <v>0</v>
      </c>
      <c r="C38" s="77">
        <v>0</v>
      </c>
      <c r="D38" s="77">
        <v>0</v>
      </c>
      <c r="E38" s="77"/>
      <c r="F38" s="77"/>
      <c r="G38" s="77"/>
      <c r="H38" s="77"/>
      <c r="I38" s="77"/>
    </row>
    <row r="39" spans="1:12" s="57" customFormat="1" x14ac:dyDescent="0.2">
      <c r="A39" s="85" t="s">
        <v>426</v>
      </c>
      <c r="B39" s="77">
        <v>0</v>
      </c>
      <c r="C39" s="77">
        <v>0</v>
      </c>
      <c r="D39" s="77">
        <v>0</v>
      </c>
      <c r="E39" s="77"/>
      <c r="F39" s="77"/>
      <c r="G39" s="77"/>
      <c r="H39" s="77"/>
      <c r="I39" s="77"/>
    </row>
    <row r="40" spans="1:12" s="57" customFormat="1" x14ac:dyDescent="0.2">
      <c r="A40" s="85" t="s">
        <v>427</v>
      </c>
      <c r="B40" s="77">
        <v>0</v>
      </c>
      <c r="C40" s="77">
        <v>0</v>
      </c>
      <c r="D40" s="77">
        <v>0</v>
      </c>
      <c r="E40" s="77"/>
      <c r="F40" s="77"/>
      <c r="G40" s="77"/>
      <c r="H40" s="77"/>
      <c r="I40" s="77"/>
    </row>
    <row r="41" spans="1:12" s="64" customFormat="1" x14ac:dyDescent="0.2">
      <c r="A41" s="86" t="s">
        <v>439</v>
      </c>
      <c r="B41" s="62">
        <v>0</v>
      </c>
      <c r="C41" s="62">
        <v>0</v>
      </c>
      <c r="D41" s="62">
        <v>0</v>
      </c>
      <c r="E41" s="62"/>
      <c r="F41" s="62"/>
      <c r="G41" s="62"/>
      <c r="H41" s="62"/>
      <c r="I41" s="62"/>
    </row>
    <row r="42" spans="1:12" s="57" customFormat="1" x14ac:dyDescent="0.2">
      <c r="A42" s="85" t="s">
        <v>440</v>
      </c>
      <c r="B42" s="77">
        <v>0</v>
      </c>
      <c r="C42" s="77">
        <v>0</v>
      </c>
      <c r="D42" s="77">
        <v>0</v>
      </c>
      <c r="E42" s="77"/>
      <c r="F42" s="77"/>
      <c r="G42" s="77"/>
      <c r="H42" s="77"/>
      <c r="I42" s="77"/>
    </row>
    <row r="43" spans="1:12" s="57" customFormat="1" x14ac:dyDescent="0.2">
      <c r="A43" s="85" t="s">
        <v>441</v>
      </c>
      <c r="B43" s="77">
        <v>0</v>
      </c>
      <c r="C43" s="77">
        <v>0</v>
      </c>
      <c r="D43" s="77">
        <v>0</v>
      </c>
      <c r="E43" s="77"/>
      <c r="F43" s="77"/>
      <c r="G43" s="77"/>
      <c r="H43" s="77"/>
      <c r="I43" s="77"/>
    </row>
    <row r="44" spans="1:12" s="57" customFormat="1" ht="13.5" thickBot="1" x14ac:dyDescent="0.25">
      <c r="A44" s="84"/>
      <c r="B44" s="84"/>
      <c r="C44" s="84"/>
      <c r="D44" s="84"/>
      <c r="E44" s="40"/>
      <c r="F44" s="40"/>
      <c r="G44" s="40"/>
      <c r="H44" s="40"/>
      <c r="I44" s="40"/>
      <c r="J44" s="56"/>
      <c r="K44" s="56"/>
      <c r="L44" s="56"/>
    </row>
    <row r="45" spans="1:12" ht="13.5" thickTop="1" x14ac:dyDescent="0.2">
      <c r="B45" s="83"/>
      <c r="C45" s="83"/>
      <c r="D45" s="83"/>
      <c r="E45" s="83"/>
      <c r="F45" s="83"/>
      <c r="G45" s="83"/>
      <c r="H45" s="83"/>
      <c r="I45" s="83"/>
      <c r="J45" s="83"/>
      <c r="K45" s="83"/>
      <c r="L45" s="83"/>
    </row>
    <row r="71" spans="2:2" x14ac:dyDescent="0.2">
      <c r="B71" s="112"/>
    </row>
  </sheetData>
  <mergeCells count="4">
    <mergeCell ref="A5:D5"/>
    <mergeCell ref="A6:D6"/>
    <mergeCell ref="A7:D7"/>
    <mergeCell ref="A8:D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9"/>
  <sheetViews>
    <sheetView topLeftCell="A40" workbookViewId="0">
      <selection activeCell="C226" sqref="C226:I227"/>
    </sheetView>
  </sheetViews>
  <sheetFormatPr baseColWidth="10" defaultRowHeight="15" x14ac:dyDescent="0.25"/>
  <cols>
    <col min="1" max="1" width="75.140625" style="1" customWidth="1"/>
    <col min="2" max="2" width="23.85546875" style="108" customWidth="1"/>
    <col min="3" max="16384" width="11.42578125" style="1"/>
  </cols>
  <sheetData>
    <row r="1" spans="1:2" ht="18.75" x14ac:dyDescent="0.3">
      <c r="A1" s="120" t="s">
        <v>355</v>
      </c>
      <c r="B1" s="120"/>
    </row>
    <row r="2" spans="1:2" ht="18.75" x14ac:dyDescent="0.3">
      <c r="A2" s="9"/>
      <c r="B2" s="100"/>
    </row>
    <row r="3" spans="1:2" ht="12" customHeight="1" x14ac:dyDescent="0.3">
      <c r="A3" s="9"/>
      <c r="B3" s="100"/>
    </row>
    <row r="4" spans="1:2" ht="18.75" x14ac:dyDescent="0.3">
      <c r="A4" s="123" t="s">
        <v>354</v>
      </c>
      <c r="B4" s="123"/>
    </row>
    <row r="5" spans="1:2" ht="18.75" x14ac:dyDescent="0.3">
      <c r="A5" s="7"/>
      <c r="B5" s="101"/>
    </row>
    <row r="6" spans="1:2" ht="15.75" x14ac:dyDescent="0.25">
      <c r="A6" s="6" t="s">
        <v>353</v>
      </c>
      <c r="B6" s="102"/>
    </row>
    <row r="7" spans="1:2" x14ac:dyDescent="0.25">
      <c r="A7" s="3" t="s">
        <v>352</v>
      </c>
      <c r="B7" s="103" t="s">
        <v>351</v>
      </c>
    </row>
    <row r="8" spans="1:2" x14ac:dyDescent="0.25">
      <c r="A8" s="3" t="s">
        <v>350</v>
      </c>
      <c r="B8" s="103" t="s">
        <v>349</v>
      </c>
    </row>
    <row r="9" spans="1:2" x14ac:dyDescent="0.25">
      <c r="A9" s="3" t="s">
        <v>348</v>
      </c>
      <c r="B9" s="103" t="s">
        <v>347</v>
      </c>
    </row>
    <row r="10" spans="1:2" x14ac:dyDescent="0.25">
      <c r="A10" s="3" t="s">
        <v>346</v>
      </c>
      <c r="B10" s="103" t="s">
        <v>345</v>
      </c>
    </row>
    <row r="11" spans="1:2" x14ac:dyDescent="0.25">
      <c r="A11" s="2"/>
      <c r="B11" s="102"/>
    </row>
    <row r="12" spans="1:2" ht="15.75" x14ac:dyDescent="0.25">
      <c r="A12" s="6" t="s">
        <v>344</v>
      </c>
      <c r="B12" s="102"/>
    </row>
    <row r="13" spans="1:2" x14ac:dyDescent="0.25">
      <c r="A13" s="3" t="s">
        <v>343</v>
      </c>
      <c r="B13" s="103" t="s">
        <v>342</v>
      </c>
    </row>
    <row r="14" spans="1:2" x14ac:dyDescent="0.25">
      <c r="A14" s="3" t="s">
        <v>341</v>
      </c>
      <c r="B14" s="103" t="s">
        <v>340</v>
      </c>
    </row>
    <row r="15" spans="1:2" x14ac:dyDescent="0.25">
      <c r="A15" s="3" t="s">
        <v>339</v>
      </c>
      <c r="B15" s="103" t="s">
        <v>338</v>
      </c>
    </row>
    <row r="16" spans="1:2" x14ac:dyDescent="0.25">
      <c r="A16" s="2"/>
      <c r="B16" s="102"/>
    </row>
    <row r="17" spans="1:2" ht="15.75" x14ac:dyDescent="0.25">
      <c r="A17" s="6" t="s">
        <v>337</v>
      </c>
      <c r="B17" s="102"/>
    </row>
    <row r="18" spans="1:2" x14ac:dyDescent="0.25">
      <c r="A18" s="3" t="s">
        <v>336</v>
      </c>
      <c r="B18" s="103" t="s">
        <v>335</v>
      </c>
    </row>
    <row r="19" spans="1:2" x14ac:dyDescent="0.25">
      <c r="A19" s="3" t="s">
        <v>334</v>
      </c>
      <c r="B19" s="103" t="s">
        <v>333</v>
      </c>
    </row>
    <row r="20" spans="1:2" x14ac:dyDescent="0.25">
      <c r="A20" s="3" t="s">
        <v>332</v>
      </c>
      <c r="B20" s="103" t="s">
        <v>331</v>
      </c>
    </row>
    <row r="21" spans="1:2" x14ac:dyDescent="0.25">
      <c r="A21" s="2"/>
      <c r="B21" s="102"/>
    </row>
    <row r="22" spans="1:2" ht="15.75" x14ac:dyDescent="0.25">
      <c r="A22" s="6" t="s">
        <v>330</v>
      </c>
      <c r="B22" s="102"/>
    </row>
    <row r="23" spans="1:2" x14ac:dyDescent="0.25">
      <c r="A23" s="3" t="s">
        <v>329</v>
      </c>
      <c r="B23" s="103" t="s">
        <v>328</v>
      </c>
    </row>
    <row r="24" spans="1:2" x14ac:dyDescent="0.25">
      <c r="A24" s="2"/>
      <c r="B24" s="102"/>
    </row>
    <row r="25" spans="1:2" ht="15.75" x14ac:dyDescent="0.25">
      <c r="A25" s="6" t="s">
        <v>327</v>
      </c>
      <c r="B25" s="102"/>
    </row>
    <row r="26" spans="1:2" x14ac:dyDescent="0.25">
      <c r="A26" s="3" t="s">
        <v>326</v>
      </c>
      <c r="B26" s="103" t="s">
        <v>325</v>
      </c>
    </row>
    <row r="27" spans="1:2" x14ac:dyDescent="0.25">
      <c r="A27" s="3" t="s">
        <v>324</v>
      </c>
      <c r="B27" s="103" t="s">
        <v>323</v>
      </c>
    </row>
    <row r="28" spans="1:2" x14ac:dyDescent="0.25">
      <c r="A28" s="3" t="s">
        <v>322</v>
      </c>
      <c r="B28" s="103" t="s">
        <v>321</v>
      </c>
    </row>
    <row r="29" spans="1:2" x14ac:dyDescent="0.25">
      <c r="A29" s="3" t="s">
        <v>320</v>
      </c>
      <c r="B29" s="103" t="s">
        <v>319</v>
      </c>
    </row>
    <row r="30" spans="1:2" x14ac:dyDescent="0.25">
      <c r="A30" s="3" t="s">
        <v>318</v>
      </c>
      <c r="B30" s="103" t="s">
        <v>317</v>
      </c>
    </row>
    <row r="31" spans="1:2" x14ac:dyDescent="0.25">
      <c r="A31" s="2"/>
      <c r="B31" s="102"/>
    </row>
    <row r="32" spans="1:2" ht="15.75" x14ac:dyDescent="0.25">
      <c r="A32" s="6" t="s">
        <v>316</v>
      </c>
      <c r="B32" s="102"/>
    </row>
    <row r="33" spans="1:2" x14ac:dyDescent="0.25">
      <c r="A33" s="3" t="s">
        <v>315</v>
      </c>
      <c r="B33" s="103" t="s">
        <v>314</v>
      </c>
    </row>
    <row r="34" spans="1:2" x14ac:dyDescent="0.25">
      <c r="A34" s="2"/>
      <c r="B34" s="102"/>
    </row>
    <row r="35" spans="1:2" ht="18.75" x14ac:dyDescent="0.25">
      <c r="A35" s="119" t="s">
        <v>313</v>
      </c>
      <c r="B35" s="119"/>
    </row>
    <row r="36" spans="1:2" ht="18.75" x14ac:dyDescent="0.25">
      <c r="A36" s="5"/>
      <c r="B36" s="104"/>
    </row>
    <row r="37" spans="1:2" ht="15.75" x14ac:dyDescent="0.25">
      <c r="A37" s="4" t="s">
        <v>312</v>
      </c>
      <c r="B37" s="102"/>
    </row>
    <row r="38" spans="1:2" x14ac:dyDescent="0.25">
      <c r="A38" s="3" t="s">
        <v>311</v>
      </c>
      <c r="B38" s="103" t="s">
        <v>310</v>
      </c>
    </row>
    <row r="39" spans="1:2" x14ac:dyDescent="0.25">
      <c r="A39" s="3"/>
      <c r="B39" s="103"/>
    </row>
    <row r="40" spans="1:2" ht="18.75" x14ac:dyDescent="0.3">
      <c r="A40" s="123" t="s">
        <v>309</v>
      </c>
      <c r="B40" s="123"/>
    </row>
    <row r="41" spans="1:2" ht="18.75" x14ac:dyDescent="0.3">
      <c r="A41" s="7"/>
      <c r="B41" s="101"/>
    </row>
    <row r="42" spans="1:2" ht="15.75" x14ac:dyDescent="0.25">
      <c r="A42" s="4" t="s">
        <v>308</v>
      </c>
      <c r="B42" s="102"/>
    </row>
    <row r="43" spans="1:2" x14ac:dyDescent="0.25">
      <c r="A43" s="3" t="s">
        <v>307</v>
      </c>
      <c r="B43" s="103" t="s">
        <v>306</v>
      </c>
    </row>
    <row r="44" spans="1:2" x14ac:dyDescent="0.25">
      <c r="A44" s="2"/>
      <c r="B44" s="102"/>
    </row>
    <row r="45" spans="1:2" ht="15.75" x14ac:dyDescent="0.25">
      <c r="A45" s="4" t="s">
        <v>305</v>
      </c>
      <c r="B45" s="102"/>
    </row>
    <row r="46" spans="1:2" x14ac:dyDescent="0.25">
      <c r="A46" s="3" t="s">
        <v>304</v>
      </c>
      <c r="B46" s="103" t="s">
        <v>303</v>
      </c>
    </row>
    <row r="47" spans="1:2" x14ac:dyDescent="0.25">
      <c r="A47" s="3" t="s">
        <v>302</v>
      </c>
      <c r="B47" s="103" t="s">
        <v>301</v>
      </c>
    </row>
    <row r="48" spans="1:2" x14ac:dyDescent="0.25">
      <c r="A48" s="2"/>
      <c r="B48" s="102"/>
    </row>
    <row r="49" spans="1:2" ht="15.75" x14ac:dyDescent="0.25">
      <c r="A49" s="4" t="s">
        <v>300</v>
      </c>
      <c r="B49" s="102"/>
    </row>
    <row r="50" spans="1:2" x14ac:dyDescent="0.25">
      <c r="A50" s="3" t="s">
        <v>299</v>
      </c>
      <c r="B50" s="103" t="s">
        <v>298</v>
      </c>
    </row>
    <row r="51" spans="1:2" x14ac:dyDescent="0.25">
      <c r="A51" s="3" t="s">
        <v>297</v>
      </c>
      <c r="B51" s="103" t="s">
        <v>296</v>
      </c>
    </row>
    <row r="52" spans="1:2" x14ac:dyDescent="0.25">
      <c r="A52" s="3" t="s">
        <v>295</v>
      </c>
      <c r="B52" s="103" t="s">
        <v>294</v>
      </c>
    </row>
    <row r="53" spans="1:2" x14ac:dyDescent="0.25">
      <c r="A53" s="2"/>
      <c r="B53" s="102"/>
    </row>
    <row r="54" spans="1:2" ht="15.75" x14ac:dyDescent="0.25">
      <c r="A54" s="4" t="s">
        <v>293</v>
      </c>
      <c r="B54" s="102"/>
    </row>
    <row r="55" spans="1:2" x14ac:dyDescent="0.25">
      <c r="A55" s="3" t="s">
        <v>292</v>
      </c>
      <c r="B55" s="103" t="s">
        <v>291</v>
      </c>
    </row>
    <row r="56" spans="1:2" x14ac:dyDescent="0.25">
      <c r="A56" s="3" t="s">
        <v>290</v>
      </c>
      <c r="B56" s="103" t="s">
        <v>289</v>
      </c>
    </row>
    <row r="57" spans="1:2" x14ac:dyDescent="0.25">
      <c r="A57" s="8"/>
      <c r="B57" s="105"/>
    </row>
    <row r="58" spans="1:2" ht="18.75" x14ac:dyDescent="0.3">
      <c r="A58" s="121" t="s">
        <v>288</v>
      </c>
      <c r="B58" s="122"/>
    </row>
    <row r="59" spans="1:2" ht="18.75" x14ac:dyDescent="0.3">
      <c r="A59" s="7"/>
      <c r="B59" s="101"/>
    </row>
    <row r="60" spans="1:2" ht="15.75" x14ac:dyDescent="0.25">
      <c r="A60" s="4" t="s">
        <v>287</v>
      </c>
      <c r="B60" s="102"/>
    </row>
    <row r="61" spans="1:2" x14ac:dyDescent="0.25">
      <c r="A61" s="3" t="s">
        <v>286</v>
      </c>
      <c r="B61" s="103" t="s">
        <v>285</v>
      </c>
    </row>
    <row r="62" spans="1:2" x14ac:dyDescent="0.25">
      <c r="A62" s="3" t="s">
        <v>284</v>
      </c>
      <c r="B62" s="103" t="s">
        <v>283</v>
      </c>
    </row>
    <row r="63" spans="1:2" x14ac:dyDescent="0.25">
      <c r="A63" s="3" t="s">
        <v>282</v>
      </c>
      <c r="B63" s="103" t="s">
        <v>281</v>
      </c>
    </row>
    <row r="64" spans="1:2" x14ac:dyDescent="0.25">
      <c r="A64" s="3" t="s">
        <v>280</v>
      </c>
      <c r="B64" s="103" t="s">
        <v>279</v>
      </c>
    </row>
    <row r="65" spans="1:2" x14ac:dyDescent="0.25">
      <c r="A65" s="3" t="s">
        <v>278</v>
      </c>
      <c r="B65" s="103" t="s">
        <v>277</v>
      </c>
    </row>
    <row r="66" spans="1:2" x14ac:dyDescent="0.25">
      <c r="A66" s="3" t="s">
        <v>276</v>
      </c>
      <c r="B66" s="103" t="s">
        <v>275</v>
      </c>
    </row>
    <row r="67" spans="1:2" x14ac:dyDescent="0.25">
      <c r="A67" s="3" t="s">
        <v>274</v>
      </c>
      <c r="B67" s="103" t="s">
        <v>273</v>
      </c>
    </row>
    <row r="68" spans="1:2" x14ac:dyDescent="0.25">
      <c r="A68" s="3" t="s">
        <v>272</v>
      </c>
      <c r="B68" s="103" t="s">
        <v>271</v>
      </c>
    </row>
    <row r="69" spans="1:2" x14ac:dyDescent="0.25">
      <c r="A69" s="3" t="s">
        <v>270</v>
      </c>
      <c r="B69" s="103" t="s">
        <v>269</v>
      </c>
    </row>
    <row r="70" spans="1:2" x14ac:dyDescent="0.25">
      <c r="A70" s="3" t="s">
        <v>268</v>
      </c>
      <c r="B70" s="103" t="s">
        <v>267</v>
      </c>
    </row>
    <row r="71" spans="1:2" x14ac:dyDescent="0.25">
      <c r="A71" s="3" t="s">
        <v>266</v>
      </c>
      <c r="B71" s="3" t="s">
        <v>265</v>
      </c>
    </row>
    <row r="72" spans="1:2" x14ac:dyDescent="0.25">
      <c r="A72" s="2"/>
      <c r="B72" s="102"/>
    </row>
    <row r="73" spans="1:2" ht="15.75" x14ac:dyDescent="0.25">
      <c r="A73" s="6" t="s">
        <v>264</v>
      </c>
      <c r="B73" s="106"/>
    </row>
    <row r="74" spans="1:2" x14ac:dyDescent="0.25">
      <c r="A74" s="3" t="s">
        <v>263</v>
      </c>
      <c r="B74" s="103" t="s">
        <v>262</v>
      </c>
    </row>
    <row r="75" spans="1:2" x14ac:dyDescent="0.25">
      <c r="A75" s="3" t="s">
        <v>261</v>
      </c>
      <c r="B75" s="103" t="s">
        <v>260</v>
      </c>
    </row>
    <row r="76" spans="1:2" x14ac:dyDescent="0.25">
      <c r="A76" s="3" t="s">
        <v>259</v>
      </c>
      <c r="B76" s="103" t="s">
        <v>258</v>
      </c>
    </row>
    <row r="77" spans="1:2" x14ac:dyDescent="0.25">
      <c r="A77" s="3" t="s">
        <v>257</v>
      </c>
      <c r="B77" s="103" t="s">
        <v>256</v>
      </c>
    </row>
    <row r="78" spans="1:2" x14ac:dyDescent="0.25">
      <c r="A78" s="2"/>
      <c r="B78" s="102"/>
    </row>
    <row r="79" spans="1:2" ht="15.75" x14ac:dyDescent="0.25">
      <c r="A79" s="6" t="s">
        <v>255</v>
      </c>
      <c r="B79" s="107"/>
    </row>
    <row r="80" spans="1:2" x14ac:dyDescent="0.25">
      <c r="A80" s="3" t="s">
        <v>254</v>
      </c>
      <c r="B80" s="103" t="s">
        <v>253</v>
      </c>
    </row>
    <row r="81" spans="1:2" x14ac:dyDescent="0.25">
      <c r="A81" s="3" t="s">
        <v>252</v>
      </c>
      <c r="B81" s="103" t="s">
        <v>251</v>
      </c>
    </row>
    <row r="82" spans="1:2" x14ac:dyDescent="0.25">
      <c r="A82" s="3" t="s">
        <v>250</v>
      </c>
      <c r="B82" s="103" t="s">
        <v>249</v>
      </c>
    </row>
    <row r="83" spans="1:2" x14ac:dyDescent="0.25">
      <c r="A83" s="3" t="s">
        <v>248</v>
      </c>
      <c r="B83" s="103" t="s">
        <v>247</v>
      </c>
    </row>
    <row r="84" spans="1:2" x14ac:dyDescent="0.25">
      <c r="A84" s="3" t="s">
        <v>246</v>
      </c>
      <c r="B84" s="103" t="s">
        <v>245</v>
      </c>
    </row>
    <row r="85" spans="1:2" x14ac:dyDescent="0.25">
      <c r="A85" s="3" t="s">
        <v>244</v>
      </c>
      <c r="B85" s="103" t="s">
        <v>243</v>
      </c>
    </row>
    <row r="86" spans="1:2" x14ac:dyDescent="0.25">
      <c r="A86" s="3" t="s">
        <v>242</v>
      </c>
      <c r="B86" s="103" t="s">
        <v>241</v>
      </c>
    </row>
    <row r="87" spans="1:2" x14ac:dyDescent="0.25">
      <c r="A87" s="3" t="s">
        <v>240</v>
      </c>
      <c r="B87" s="103" t="s">
        <v>239</v>
      </c>
    </row>
    <row r="88" spans="1:2" x14ac:dyDescent="0.25">
      <c r="A88" s="3" t="s">
        <v>238</v>
      </c>
      <c r="B88" s="103" t="s">
        <v>237</v>
      </c>
    </row>
    <row r="89" spans="1:2" x14ac:dyDescent="0.25">
      <c r="A89" s="3" t="s">
        <v>236</v>
      </c>
      <c r="B89" s="103" t="s">
        <v>235</v>
      </c>
    </row>
    <row r="90" spans="1:2" x14ac:dyDescent="0.25">
      <c r="A90" s="3" t="s">
        <v>234</v>
      </c>
      <c r="B90" s="103" t="s">
        <v>233</v>
      </c>
    </row>
    <row r="91" spans="1:2" x14ac:dyDescent="0.25">
      <c r="A91" s="3" t="s">
        <v>232</v>
      </c>
      <c r="B91" s="103" t="s">
        <v>231</v>
      </c>
    </row>
    <row r="92" spans="1:2" x14ac:dyDescent="0.25">
      <c r="A92" s="3" t="s">
        <v>230</v>
      </c>
      <c r="B92" s="103" t="s">
        <v>229</v>
      </c>
    </row>
    <row r="93" spans="1:2" x14ac:dyDescent="0.25">
      <c r="A93" s="3" t="s">
        <v>228</v>
      </c>
      <c r="B93" s="103" t="s">
        <v>227</v>
      </c>
    </row>
    <row r="94" spans="1:2" x14ac:dyDescent="0.25">
      <c r="A94" s="3" t="s">
        <v>226</v>
      </c>
      <c r="B94" s="103" t="s">
        <v>225</v>
      </c>
    </row>
    <row r="95" spans="1:2" x14ac:dyDescent="0.25">
      <c r="A95" s="3" t="s">
        <v>224</v>
      </c>
      <c r="B95" s="103" t="s">
        <v>223</v>
      </c>
    </row>
    <row r="96" spans="1:2" x14ac:dyDescent="0.25">
      <c r="A96" s="3" t="s">
        <v>222</v>
      </c>
      <c r="B96" s="103" t="s">
        <v>221</v>
      </c>
    </row>
    <row r="97" spans="1:2" x14ac:dyDescent="0.25">
      <c r="A97" s="3" t="s">
        <v>220</v>
      </c>
      <c r="B97" s="103" t="s">
        <v>219</v>
      </c>
    </row>
    <row r="98" spans="1:2" x14ac:dyDescent="0.25">
      <c r="A98" s="3" t="s">
        <v>218</v>
      </c>
      <c r="B98" s="103" t="s">
        <v>217</v>
      </c>
    </row>
    <row r="99" spans="1:2" x14ac:dyDescent="0.25">
      <c r="A99" s="3" t="s">
        <v>216</v>
      </c>
      <c r="B99" s="103" t="s">
        <v>215</v>
      </c>
    </row>
    <row r="100" spans="1:2" x14ac:dyDescent="0.25">
      <c r="A100" s="3" t="s">
        <v>214</v>
      </c>
      <c r="B100" s="103" t="s">
        <v>213</v>
      </c>
    </row>
    <row r="101" spans="1:2" x14ac:dyDescent="0.25">
      <c r="A101" s="3" t="s">
        <v>212</v>
      </c>
      <c r="B101" s="103" t="s">
        <v>211</v>
      </c>
    </row>
    <row r="102" spans="1:2" x14ac:dyDescent="0.25">
      <c r="A102" s="3" t="s">
        <v>210</v>
      </c>
      <c r="B102" s="103" t="s">
        <v>209</v>
      </c>
    </row>
    <row r="103" spans="1:2" x14ac:dyDescent="0.25">
      <c r="A103" s="2"/>
      <c r="B103" s="102"/>
    </row>
    <row r="104" spans="1:2" ht="15.75" x14ac:dyDescent="0.25">
      <c r="A104" s="6" t="s">
        <v>208</v>
      </c>
      <c r="B104" s="106"/>
    </row>
    <row r="105" spans="1:2" x14ac:dyDescent="0.25">
      <c r="A105" s="3" t="s">
        <v>207</v>
      </c>
      <c r="B105" s="103" t="s">
        <v>206</v>
      </c>
    </row>
    <row r="106" spans="1:2" x14ac:dyDescent="0.25">
      <c r="A106" s="3" t="s">
        <v>205</v>
      </c>
      <c r="B106" s="103" t="s">
        <v>204</v>
      </c>
    </row>
    <row r="107" spans="1:2" x14ac:dyDescent="0.25">
      <c r="A107" s="3" t="s">
        <v>203</v>
      </c>
      <c r="B107" s="103" t="s">
        <v>202</v>
      </c>
    </row>
    <row r="108" spans="1:2" x14ac:dyDescent="0.25">
      <c r="A108" s="3" t="s">
        <v>201</v>
      </c>
      <c r="B108" s="103" t="s">
        <v>200</v>
      </c>
    </row>
    <row r="109" spans="1:2" x14ac:dyDescent="0.25">
      <c r="A109" s="3" t="s">
        <v>199</v>
      </c>
      <c r="B109" s="103" t="s">
        <v>198</v>
      </c>
    </row>
    <row r="110" spans="1:2" x14ac:dyDescent="0.25">
      <c r="A110" s="3" t="s">
        <v>197</v>
      </c>
      <c r="B110" s="103" t="s">
        <v>196</v>
      </c>
    </row>
    <row r="111" spans="1:2" x14ac:dyDescent="0.25">
      <c r="A111" s="2"/>
      <c r="B111" s="102"/>
    </row>
    <row r="112" spans="1:2" ht="15.75" x14ac:dyDescent="0.25">
      <c r="A112" s="6" t="s">
        <v>195</v>
      </c>
      <c r="B112" s="106"/>
    </row>
    <row r="113" spans="1:2" x14ac:dyDescent="0.25">
      <c r="A113" s="3" t="s">
        <v>194</v>
      </c>
      <c r="B113" s="103" t="s">
        <v>193</v>
      </c>
    </row>
    <row r="114" spans="1:2" x14ac:dyDescent="0.25">
      <c r="A114" s="3" t="s">
        <v>192</v>
      </c>
      <c r="B114" s="103" t="s">
        <v>191</v>
      </c>
    </row>
    <row r="115" spans="1:2" x14ac:dyDescent="0.25">
      <c r="A115" s="3" t="s">
        <v>190</v>
      </c>
      <c r="B115" s="103" t="s">
        <v>189</v>
      </c>
    </row>
    <row r="116" spans="1:2" x14ac:dyDescent="0.25">
      <c r="A116" s="3" t="s">
        <v>188</v>
      </c>
      <c r="B116" s="103" t="s">
        <v>187</v>
      </c>
    </row>
    <row r="117" spans="1:2" x14ac:dyDescent="0.25">
      <c r="A117" s="2"/>
      <c r="B117" s="102"/>
    </row>
    <row r="118" spans="1:2" ht="15.75" x14ac:dyDescent="0.25">
      <c r="A118" s="6" t="s">
        <v>186</v>
      </c>
      <c r="B118" s="106"/>
    </row>
    <row r="119" spans="1:2" x14ac:dyDescent="0.25">
      <c r="A119" s="3" t="s">
        <v>185</v>
      </c>
      <c r="B119" s="103" t="s">
        <v>184</v>
      </c>
    </row>
    <row r="120" spans="1:2" x14ac:dyDescent="0.25">
      <c r="A120" s="2"/>
      <c r="B120" s="102"/>
    </row>
    <row r="121" spans="1:2" ht="15.75" x14ac:dyDescent="0.25">
      <c r="A121" s="6" t="s">
        <v>183</v>
      </c>
      <c r="B121" s="106"/>
    </row>
    <row r="122" spans="1:2" x14ac:dyDescent="0.25">
      <c r="A122" s="3" t="s">
        <v>182</v>
      </c>
      <c r="B122" s="103" t="s">
        <v>181</v>
      </c>
    </row>
    <row r="123" spans="1:2" x14ac:dyDescent="0.25">
      <c r="A123" s="3" t="s">
        <v>180</v>
      </c>
      <c r="B123" s="103" t="s">
        <v>179</v>
      </c>
    </row>
    <row r="124" spans="1:2" x14ac:dyDescent="0.25">
      <c r="A124" s="3" t="s">
        <v>178</v>
      </c>
      <c r="B124" s="103" t="s">
        <v>177</v>
      </c>
    </row>
    <row r="125" spans="1:2" x14ac:dyDescent="0.25">
      <c r="A125" s="3" t="s">
        <v>176</v>
      </c>
      <c r="B125" s="103" t="s">
        <v>175</v>
      </c>
    </row>
    <row r="126" spans="1:2" x14ac:dyDescent="0.25">
      <c r="A126" s="3" t="s">
        <v>174</v>
      </c>
      <c r="B126" s="103" t="s">
        <v>173</v>
      </c>
    </row>
    <row r="127" spans="1:2" x14ac:dyDescent="0.25">
      <c r="A127" s="3" t="s">
        <v>172</v>
      </c>
      <c r="B127" s="103" t="s">
        <v>171</v>
      </c>
    </row>
    <row r="128" spans="1:2" x14ac:dyDescent="0.25">
      <c r="A128" s="3" t="s">
        <v>170</v>
      </c>
      <c r="B128" s="103" t="s">
        <v>169</v>
      </c>
    </row>
    <row r="129" spans="1:2" x14ac:dyDescent="0.25">
      <c r="A129" s="3" t="s">
        <v>168</v>
      </c>
      <c r="B129" s="103" t="s">
        <v>167</v>
      </c>
    </row>
    <row r="130" spans="1:2" x14ac:dyDescent="0.25">
      <c r="A130" s="3" t="s">
        <v>166</v>
      </c>
      <c r="B130" s="103" t="s">
        <v>165</v>
      </c>
    </row>
    <row r="131" spans="1:2" x14ac:dyDescent="0.25">
      <c r="A131" s="2"/>
      <c r="B131" s="102"/>
    </row>
    <row r="132" spans="1:2" ht="15.75" x14ac:dyDescent="0.25">
      <c r="A132" s="6" t="s">
        <v>164</v>
      </c>
      <c r="B132" s="106"/>
    </row>
    <row r="133" spans="1:2" x14ac:dyDescent="0.25">
      <c r="A133" s="3" t="s">
        <v>163</v>
      </c>
      <c r="B133" s="103" t="s">
        <v>162</v>
      </c>
    </row>
    <row r="134" spans="1:2" x14ac:dyDescent="0.25">
      <c r="A134" s="2"/>
      <c r="B134" s="102"/>
    </row>
    <row r="135" spans="1:2" ht="18.75" x14ac:dyDescent="0.25">
      <c r="A135" s="119" t="s">
        <v>161</v>
      </c>
      <c r="B135" s="119"/>
    </row>
    <row r="136" spans="1:2" ht="18.75" x14ac:dyDescent="0.25">
      <c r="A136" s="5"/>
      <c r="B136" s="104"/>
    </row>
    <row r="137" spans="1:2" ht="15.75" x14ac:dyDescent="0.25">
      <c r="A137" s="4" t="s">
        <v>160</v>
      </c>
      <c r="B137" s="102"/>
    </row>
    <row r="138" spans="1:2" x14ac:dyDescent="0.25">
      <c r="A138" s="3" t="s">
        <v>159</v>
      </c>
      <c r="B138" s="103" t="s">
        <v>158</v>
      </c>
    </row>
    <row r="139" spans="1:2" x14ac:dyDescent="0.25">
      <c r="A139" s="3" t="s">
        <v>157</v>
      </c>
      <c r="B139" s="103" t="s">
        <v>156</v>
      </c>
    </row>
    <row r="140" spans="1:2" x14ac:dyDescent="0.25">
      <c r="A140" s="3" t="s">
        <v>155</v>
      </c>
      <c r="B140" s="103" t="s">
        <v>154</v>
      </c>
    </row>
    <row r="141" spans="1:2" x14ac:dyDescent="0.25">
      <c r="A141" s="2"/>
      <c r="B141" s="102"/>
    </row>
    <row r="142" spans="1:2" ht="15.75" x14ac:dyDescent="0.25">
      <c r="A142" s="4" t="s">
        <v>153</v>
      </c>
      <c r="B142" s="102"/>
    </row>
    <row r="143" spans="1:2" x14ac:dyDescent="0.25">
      <c r="A143" s="3" t="s">
        <v>152</v>
      </c>
      <c r="B143" s="103" t="s">
        <v>151</v>
      </c>
    </row>
    <row r="144" spans="1:2" x14ac:dyDescent="0.25">
      <c r="A144" s="2"/>
      <c r="B144" s="102"/>
    </row>
    <row r="145" spans="1:2" ht="18.75" x14ac:dyDescent="0.25">
      <c r="A145" s="119" t="s">
        <v>150</v>
      </c>
      <c r="B145" s="119"/>
    </row>
    <row r="146" spans="1:2" ht="18.75" x14ac:dyDescent="0.25">
      <c r="A146" s="5"/>
      <c r="B146" s="104"/>
    </row>
    <row r="147" spans="1:2" ht="15.75" x14ac:dyDescent="0.25">
      <c r="A147" s="4" t="s">
        <v>149</v>
      </c>
      <c r="B147" s="102"/>
    </row>
    <row r="148" spans="1:2" x14ac:dyDescent="0.25">
      <c r="A148" s="3" t="s">
        <v>148</v>
      </c>
      <c r="B148" s="103" t="s">
        <v>147</v>
      </c>
    </row>
    <row r="149" spans="1:2" x14ac:dyDescent="0.25">
      <c r="A149" s="2"/>
      <c r="B149" s="102"/>
    </row>
    <row r="150" spans="1:2" ht="15.75" x14ac:dyDescent="0.25">
      <c r="A150" s="4" t="s">
        <v>146</v>
      </c>
      <c r="B150" s="102"/>
    </row>
    <row r="151" spans="1:2" x14ac:dyDescent="0.25">
      <c r="A151" s="3" t="s">
        <v>145</v>
      </c>
      <c r="B151" s="103" t="s">
        <v>144</v>
      </c>
    </row>
    <row r="152" spans="1:2" x14ac:dyDescent="0.25">
      <c r="A152" s="3" t="s">
        <v>143</v>
      </c>
      <c r="B152" s="103" t="s">
        <v>142</v>
      </c>
    </row>
    <row r="153" spans="1:2" x14ac:dyDescent="0.25">
      <c r="A153" s="2"/>
      <c r="B153" s="102"/>
    </row>
    <row r="154" spans="1:2" ht="15.75" x14ac:dyDescent="0.25">
      <c r="A154" s="4" t="s">
        <v>141</v>
      </c>
      <c r="B154" s="102"/>
    </row>
    <row r="155" spans="1:2" x14ac:dyDescent="0.25">
      <c r="A155" s="3" t="s">
        <v>140</v>
      </c>
      <c r="B155" s="103" t="s">
        <v>139</v>
      </c>
    </row>
    <row r="156" spans="1:2" x14ac:dyDescent="0.25">
      <c r="A156" s="3" t="s">
        <v>138</v>
      </c>
      <c r="B156" s="103" t="s">
        <v>137</v>
      </c>
    </row>
    <row r="157" spans="1:2" x14ac:dyDescent="0.25">
      <c r="A157" s="2"/>
      <c r="B157" s="102"/>
    </row>
    <row r="158" spans="1:2" ht="15.75" x14ac:dyDescent="0.25">
      <c r="A158" s="4" t="s">
        <v>136</v>
      </c>
      <c r="B158" s="102"/>
    </row>
    <row r="159" spans="1:2" x14ac:dyDescent="0.25">
      <c r="A159" s="3" t="s">
        <v>135</v>
      </c>
      <c r="B159" s="103" t="s">
        <v>134</v>
      </c>
    </row>
    <row r="160" spans="1:2" x14ac:dyDescent="0.25">
      <c r="A160" s="2"/>
      <c r="B160" s="102"/>
    </row>
    <row r="161" spans="1:2" ht="18.75" x14ac:dyDescent="0.25">
      <c r="A161" s="119" t="s">
        <v>133</v>
      </c>
      <c r="B161" s="119"/>
    </row>
    <row r="162" spans="1:2" ht="18.75" x14ac:dyDescent="0.25">
      <c r="A162" s="5"/>
      <c r="B162" s="104"/>
    </row>
    <row r="163" spans="1:2" ht="15.75" x14ac:dyDescent="0.25">
      <c r="A163" s="4" t="s">
        <v>132</v>
      </c>
      <c r="B163" s="102"/>
    </row>
    <row r="164" spans="1:2" x14ac:dyDescent="0.25">
      <c r="A164" s="3" t="s">
        <v>131</v>
      </c>
      <c r="B164" s="103" t="s">
        <v>130</v>
      </c>
    </row>
    <row r="165" spans="1:2" x14ac:dyDescent="0.25">
      <c r="A165" s="2"/>
      <c r="B165" s="102"/>
    </row>
    <row r="166" spans="1:2" ht="15.75" x14ac:dyDescent="0.25">
      <c r="A166" s="4" t="s">
        <v>129</v>
      </c>
      <c r="B166" s="102"/>
    </row>
    <row r="167" spans="1:2" x14ac:dyDescent="0.25">
      <c r="A167" s="3" t="s">
        <v>128</v>
      </c>
      <c r="B167" s="103" t="s">
        <v>127</v>
      </c>
    </row>
    <row r="168" spans="1:2" x14ac:dyDescent="0.25">
      <c r="A168" s="2"/>
      <c r="B168" s="102"/>
    </row>
    <row r="169" spans="1:2" ht="15.75" x14ac:dyDescent="0.25">
      <c r="A169" s="4" t="s">
        <v>126</v>
      </c>
      <c r="B169" s="102"/>
    </row>
    <row r="170" spans="1:2" x14ac:dyDescent="0.25">
      <c r="A170" s="3" t="s">
        <v>125</v>
      </c>
      <c r="B170" s="103" t="s">
        <v>124</v>
      </c>
    </row>
    <row r="171" spans="1:2" x14ac:dyDescent="0.25">
      <c r="A171" s="3" t="s">
        <v>123</v>
      </c>
      <c r="B171" s="103" t="s">
        <v>122</v>
      </c>
    </row>
    <row r="172" spans="1:2" x14ac:dyDescent="0.25">
      <c r="A172" s="3" t="s">
        <v>121</v>
      </c>
      <c r="B172" s="103" t="s">
        <v>120</v>
      </c>
    </row>
    <row r="173" spans="1:2" x14ac:dyDescent="0.25">
      <c r="A173" s="3" t="s">
        <v>119</v>
      </c>
      <c r="B173" s="103" t="s">
        <v>118</v>
      </c>
    </row>
    <row r="174" spans="1:2" x14ac:dyDescent="0.25">
      <c r="A174" s="3" t="s">
        <v>117</v>
      </c>
      <c r="B174" s="103" t="s">
        <v>116</v>
      </c>
    </row>
    <row r="175" spans="1:2" x14ac:dyDescent="0.25">
      <c r="A175" s="3" t="s">
        <v>115</v>
      </c>
      <c r="B175" s="103" t="s">
        <v>114</v>
      </c>
    </row>
    <row r="176" spans="1:2" x14ac:dyDescent="0.25">
      <c r="A176" s="3" t="s">
        <v>113</v>
      </c>
      <c r="B176" s="103" t="s">
        <v>112</v>
      </c>
    </row>
    <row r="177" spans="1:2" x14ac:dyDescent="0.25">
      <c r="A177" s="3" t="s">
        <v>111</v>
      </c>
      <c r="B177" s="103" t="s">
        <v>110</v>
      </c>
    </row>
    <row r="178" spans="1:2" x14ac:dyDescent="0.25">
      <c r="A178" s="2"/>
      <c r="B178" s="102"/>
    </row>
    <row r="179" spans="1:2" ht="15.75" x14ac:dyDescent="0.25">
      <c r="A179" s="4" t="s">
        <v>109</v>
      </c>
      <c r="B179" s="102"/>
    </row>
    <row r="180" spans="1:2" x14ac:dyDescent="0.25">
      <c r="A180" s="3" t="s">
        <v>108</v>
      </c>
      <c r="B180" s="103" t="s">
        <v>107</v>
      </c>
    </row>
    <row r="181" spans="1:2" x14ac:dyDescent="0.25">
      <c r="A181" s="2"/>
      <c r="B181" s="102"/>
    </row>
    <row r="182" spans="1:2" ht="18.75" x14ac:dyDescent="0.25">
      <c r="A182" s="119" t="s">
        <v>106</v>
      </c>
      <c r="B182" s="119"/>
    </row>
    <row r="183" spans="1:2" ht="18.75" x14ac:dyDescent="0.25">
      <c r="A183" s="5"/>
      <c r="B183" s="104"/>
    </row>
    <row r="184" spans="1:2" ht="15.75" x14ac:dyDescent="0.25">
      <c r="A184" s="4" t="s">
        <v>105</v>
      </c>
      <c r="B184" s="102"/>
    </row>
    <row r="185" spans="1:2" x14ac:dyDescent="0.25">
      <c r="A185" s="3" t="s">
        <v>104</v>
      </c>
      <c r="B185" s="103" t="s">
        <v>103</v>
      </c>
    </row>
    <row r="186" spans="1:2" x14ac:dyDescent="0.25">
      <c r="A186" s="3"/>
      <c r="B186" s="103"/>
    </row>
    <row r="187" spans="1:2" ht="15.75" x14ac:dyDescent="0.25">
      <c r="A187" s="4" t="s">
        <v>102</v>
      </c>
      <c r="B187" s="102"/>
    </row>
    <row r="188" spans="1:2" x14ac:dyDescent="0.25">
      <c r="A188" s="3" t="s">
        <v>101</v>
      </c>
      <c r="B188" s="103" t="s">
        <v>100</v>
      </c>
    </row>
    <row r="189" spans="1:2" x14ac:dyDescent="0.25">
      <c r="A189" s="3" t="s">
        <v>99</v>
      </c>
      <c r="B189" s="103" t="s">
        <v>98</v>
      </c>
    </row>
    <row r="190" spans="1:2" x14ac:dyDescent="0.25">
      <c r="A190" s="3" t="s">
        <v>97</v>
      </c>
      <c r="B190" s="103" t="s">
        <v>96</v>
      </c>
    </row>
    <row r="191" spans="1:2" x14ac:dyDescent="0.25">
      <c r="A191" s="3" t="s">
        <v>95</v>
      </c>
      <c r="B191" s="103" t="s">
        <v>94</v>
      </c>
    </row>
    <row r="192" spans="1:2" x14ac:dyDescent="0.25">
      <c r="A192" s="3" t="s">
        <v>93</v>
      </c>
      <c r="B192" s="103" t="s">
        <v>92</v>
      </c>
    </row>
    <row r="193" spans="1:2" x14ac:dyDescent="0.25">
      <c r="A193" s="3" t="s">
        <v>91</v>
      </c>
      <c r="B193" s="103" t="s">
        <v>90</v>
      </c>
    </row>
    <row r="194" spans="1:2" x14ac:dyDescent="0.25">
      <c r="A194" s="3" t="s">
        <v>89</v>
      </c>
      <c r="B194" s="103" t="s">
        <v>88</v>
      </c>
    </row>
    <row r="195" spans="1:2" x14ac:dyDescent="0.25">
      <c r="A195" s="3" t="s">
        <v>87</v>
      </c>
      <c r="B195" s="103" t="s">
        <v>86</v>
      </c>
    </row>
    <row r="196" spans="1:2" x14ac:dyDescent="0.25">
      <c r="A196" s="3" t="s">
        <v>85</v>
      </c>
      <c r="B196" s="103" t="s">
        <v>84</v>
      </c>
    </row>
    <row r="197" spans="1:2" x14ac:dyDescent="0.25">
      <c r="A197" s="3" t="s">
        <v>83</v>
      </c>
      <c r="B197" s="103" t="s">
        <v>82</v>
      </c>
    </row>
    <row r="198" spans="1:2" x14ac:dyDescent="0.25">
      <c r="A198" s="3" t="s">
        <v>81</v>
      </c>
      <c r="B198" s="103" t="s">
        <v>80</v>
      </c>
    </row>
    <row r="199" spans="1:2" x14ac:dyDescent="0.25">
      <c r="A199" s="3" t="s">
        <v>79</v>
      </c>
      <c r="B199" s="103" t="s">
        <v>78</v>
      </c>
    </row>
    <row r="200" spans="1:2" x14ac:dyDescent="0.25">
      <c r="A200" s="3" t="s">
        <v>77</v>
      </c>
      <c r="B200" s="103" t="s">
        <v>76</v>
      </c>
    </row>
    <row r="201" spans="1:2" x14ac:dyDescent="0.25">
      <c r="A201" s="3" t="s">
        <v>75</v>
      </c>
      <c r="B201" s="103" t="s">
        <v>74</v>
      </c>
    </row>
    <row r="202" spans="1:2" x14ac:dyDescent="0.25">
      <c r="A202" s="2"/>
      <c r="B202" s="102"/>
    </row>
    <row r="203" spans="1:2" ht="15.75" x14ac:dyDescent="0.25">
      <c r="A203" s="4" t="s">
        <v>73</v>
      </c>
      <c r="B203" s="102"/>
    </row>
    <row r="204" spans="1:2" x14ac:dyDescent="0.25">
      <c r="A204" s="3" t="s">
        <v>72</v>
      </c>
      <c r="B204" s="103" t="s">
        <v>71</v>
      </c>
    </row>
    <row r="205" spans="1:2" x14ac:dyDescent="0.25">
      <c r="A205" s="3" t="s">
        <v>70</v>
      </c>
      <c r="B205" s="103" t="s">
        <v>69</v>
      </c>
    </row>
    <row r="206" spans="1:2" x14ac:dyDescent="0.25">
      <c r="A206" s="3" t="s">
        <v>68</v>
      </c>
      <c r="B206" s="103" t="s">
        <v>67</v>
      </c>
    </row>
    <row r="207" spans="1:2" x14ac:dyDescent="0.25">
      <c r="A207" s="2"/>
      <c r="B207" s="102"/>
    </row>
    <row r="208" spans="1:2" ht="15.75" x14ac:dyDescent="0.25">
      <c r="A208" s="4" t="s">
        <v>66</v>
      </c>
      <c r="B208" s="102"/>
    </row>
    <row r="209" spans="1:2" x14ac:dyDescent="0.25">
      <c r="A209" s="3" t="s">
        <v>65</v>
      </c>
      <c r="B209" s="103" t="s">
        <v>64</v>
      </c>
    </row>
    <row r="210" spans="1:2" x14ac:dyDescent="0.25">
      <c r="A210" s="2"/>
      <c r="B210" s="102"/>
    </row>
    <row r="211" spans="1:2" ht="18.75" x14ac:dyDescent="0.25">
      <c r="A211" s="119" t="s">
        <v>63</v>
      </c>
      <c r="B211" s="119"/>
    </row>
    <row r="212" spans="1:2" ht="18.75" x14ac:dyDescent="0.25">
      <c r="A212" s="5"/>
      <c r="B212" s="104"/>
    </row>
    <row r="213" spans="1:2" ht="15.75" x14ac:dyDescent="0.25">
      <c r="A213" s="4" t="s">
        <v>62</v>
      </c>
      <c r="B213" s="102"/>
    </row>
    <row r="214" spans="1:2" x14ac:dyDescent="0.25">
      <c r="A214" s="3" t="s">
        <v>61</v>
      </c>
      <c r="B214" s="103" t="s">
        <v>60</v>
      </c>
    </row>
    <row r="215" spans="1:2" x14ac:dyDescent="0.25">
      <c r="A215" s="2"/>
      <c r="B215" s="102"/>
    </row>
    <row r="216" spans="1:2" ht="15.75" x14ac:dyDescent="0.25">
      <c r="A216" s="4" t="s">
        <v>59</v>
      </c>
      <c r="B216" s="102"/>
    </row>
    <row r="217" spans="1:2" x14ac:dyDescent="0.25">
      <c r="A217" s="3" t="s">
        <v>58</v>
      </c>
      <c r="B217" s="103" t="s">
        <v>57</v>
      </c>
    </row>
    <row r="218" spans="1:2" x14ac:dyDescent="0.25">
      <c r="A218" s="3" t="s">
        <v>56</v>
      </c>
      <c r="B218" s="103" t="s">
        <v>55</v>
      </c>
    </row>
    <row r="219" spans="1:2" x14ac:dyDescent="0.25">
      <c r="A219" s="3" t="s">
        <v>54</v>
      </c>
      <c r="B219" s="103" t="s">
        <v>53</v>
      </c>
    </row>
    <row r="220" spans="1:2" x14ac:dyDescent="0.25">
      <c r="A220" s="3" t="s">
        <v>52</v>
      </c>
      <c r="B220" s="103" t="s">
        <v>51</v>
      </c>
    </row>
    <row r="221" spans="1:2" x14ac:dyDescent="0.25">
      <c r="A221" s="3" t="s">
        <v>50</v>
      </c>
      <c r="B221" s="103" t="s">
        <v>49</v>
      </c>
    </row>
    <row r="222" spans="1:2" x14ac:dyDescent="0.25">
      <c r="A222" s="2"/>
      <c r="B222" s="102"/>
    </row>
    <row r="223" spans="1:2" ht="15.75" x14ac:dyDescent="0.25">
      <c r="A223" s="4" t="s">
        <v>48</v>
      </c>
      <c r="B223" s="102"/>
    </row>
    <row r="224" spans="1:2" x14ac:dyDescent="0.25">
      <c r="A224" s="3" t="s">
        <v>47</v>
      </c>
      <c r="B224" s="103" t="s">
        <v>46</v>
      </c>
    </row>
    <row r="225" spans="1:2" x14ac:dyDescent="0.25">
      <c r="A225" s="3" t="s">
        <v>45</v>
      </c>
      <c r="B225" s="103" t="s">
        <v>44</v>
      </c>
    </row>
    <row r="226" spans="1:2" x14ac:dyDescent="0.25">
      <c r="A226" s="2"/>
      <c r="B226" s="102"/>
    </row>
    <row r="227" spans="1:2" ht="15.75" x14ac:dyDescent="0.25">
      <c r="A227" s="4" t="s">
        <v>43</v>
      </c>
      <c r="B227" s="102"/>
    </row>
    <row r="228" spans="1:2" x14ac:dyDescent="0.25">
      <c r="A228" s="3" t="s">
        <v>42</v>
      </c>
      <c r="B228" s="103" t="s">
        <v>41</v>
      </c>
    </row>
    <row r="229" spans="1:2" x14ac:dyDescent="0.25">
      <c r="A229" s="2"/>
      <c r="B229" s="102"/>
    </row>
    <row r="230" spans="1:2" ht="15.75" x14ac:dyDescent="0.25">
      <c r="A230" s="4" t="s">
        <v>40</v>
      </c>
      <c r="B230" s="102"/>
    </row>
    <row r="231" spans="1:2" x14ac:dyDescent="0.25">
      <c r="A231" s="3" t="s">
        <v>39</v>
      </c>
      <c r="B231" s="103" t="s">
        <v>38</v>
      </c>
    </row>
    <row r="232" spans="1:2" x14ac:dyDescent="0.25">
      <c r="A232" s="3" t="s">
        <v>37</v>
      </c>
      <c r="B232" s="103" t="s">
        <v>36</v>
      </c>
    </row>
    <row r="233" spans="1:2" x14ac:dyDescent="0.25">
      <c r="A233" s="3" t="s">
        <v>35</v>
      </c>
      <c r="B233" s="103" t="s">
        <v>34</v>
      </c>
    </row>
    <row r="234" spans="1:2" x14ac:dyDescent="0.25">
      <c r="A234" s="3" t="s">
        <v>33</v>
      </c>
      <c r="B234" s="103" t="s">
        <v>32</v>
      </c>
    </row>
    <row r="235" spans="1:2" x14ac:dyDescent="0.25">
      <c r="A235" s="3" t="s">
        <v>31</v>
      </c>
      <c r="B235" s="103" t="s">
        <v>30</v>
      </c>
    </row>
    <row r="236" spans="1:2" x14ac:dyDescent="0.25">
      <c r="A236" s="3" t="s">
        <v>29</v>
      </c>
      <c r="B236" s="103" t="s">
        <v>28</v>
      </c>
    </row>
    <row r="237" spans="1:2" x14ac:dyDescent="0.25">
      <c r="A237" s="2"/>
      <c r="B237" s="102"/>
    </row>
    <row r="238" spans="1:2" ht="18.75" x14ac:dyDescent="0.25">
      <c r="A238" s="119" t="s">
        <v>27</v>
      </c>
      <c r="B238" s="119"/>
    </row>
    <row r="239" spans="1:2" ht="18.75" x14ac:dyDescent="0.25">
      <c r="A239" s="5"/>
      <c r="B239" s="104"/>
    </row>
    <row r="240" spans="1:2" ht="15.75" x14ac:dyDescent="0.25">
      <c r="A240" s="4" t="s">
        <v>26</v>
      </c>
      <c r="B240" s="102"/>
    </row>
    <row r="241" spans="1:2" x14ac:dyDescent="0.25">
      <c r="A241" s="3" t="s">
        <v>25</v>
      </c>
      <c r="B241" s="103" t="s">
        <v>24</v>
      </c>
    </row>
    <row r="242" spans="1:2" x14ac:dyDescent="0.25">
      <c r="A242" s="3" t="s">
        <v>23</v>
      </c>
      <c r="B242" s="103" t="s">
        <v>22</v>
      </c>
    </row>
    <row r="243" spans="1:2" x14ac:dyDescent="0.25">
      <c r="A243" s="3" t="s">
        <v>21</v>
      </c>
      <c r="B243" s="103" t="s">
        <v>20</v>
      </c>
    </row>
    <row r="244" spans="1:2" x14ac:dyDescent="0.25">
      <c r="A244" s="3" t="s">
        <v>19</v>
      </c>
      <c r="B244" s="103" t="s">
        <v>18</v>
      </c>
    </row>
    <row r="245" spans="1:2" x14ac:dyDescent="0.25">
      <c r="A245" s="2"/>
      <c r="B245" s="102"/>
    </row>
    <row r="246" spans="1:2" ht="15.75" x14ac:dyDescent="0.25">
      <c r="A246" s="4" t="s">
        <v>17</v>
      </c>
      <c r="B246" s="102"/>
    </row>
    <row r="247" spans="1:2" x14ac:dyDescent="0.25">
      <c r="A247" s="3" t="s">
        <v>16</v>
      </c>
      <c r="B247" s="103" t="s">
        <v>15</v>
      </c>
    </row>
    <row r="248" spans="1:2" x14ac:dyDescent="0.25">
      <c r="A248" s="3" t="s">
        <v>14</v>
      </c>
      <c r="B248" s="103" t="s">
        <v>13</v>
      </c>
    </row>
    <row r="249" spans="1:2" x14ac:dyDescent="0.25">
      <c r="A249" s="2"/>
      <c r="B249" s="102"/>
    </row>
    <row r="250" spans="1:2" ht="15.75" x14ac:dyDescent="0.25">
      <c r="A250" s="4" t="s">
        <v>12</v>
      </c>
      <c r="B250" s="102"/>
    </row>
    <row r="251" spans="1:2" x14ac:dyDescent="0.25">
      <c r="A251" s="3" t="s">
        <v>11</v>
      </c>
      <c r="B251" s="103" t="s">
        <v>10</v>
      </c>
    </row>
    <row r="252" spans="1:2" x14ac:dyDescent="0.25">
      <c r="A252" s="3" t="s">
        <v>9</v>
      </c>
      <c r="B252" s="103" t="s">
        <v>8</v>
      </c>
    </row>
    <row r="253" spans="1:2" x14ac:dyDescent="0.25">
      <c r="A253" s="3" t="s">
        <v>7</v>
      </c>
      <c r="B253" s="103" t="s">
        <v>6</v>
      </c>
    </row>
    <row r="254" spans="1:2" x14ac:dyDescent="0.25">
      <c r="A254" s="2"/>
      <c r="B254" s="102"/>
    </row>
    <row r="255" spans="1:2" ht="15.75" x14ac:dyDescent="0.25">
      <c r="A255" s="4" t="s">
        <v>5</v>
      </c>
      <c r="B255" s="102"/>
    </row>
    <row r="256" spans="1:2" x14ac:dyDescent="0.25">
      <c r="A256" s="3" t="s">
        <v>4</v>
      </c>
      <c r="B256" s="103" t="s">
        <v>3</v>
      </c>
    </row>
    <row r="257" spans="1:2" x14ac:dyDescent="0.25">
      <c r="A257" s="3" t="s">
        <v>2</v>
      </c>
      <c r="B257" s="103" t="s">
        <v>1</v>
      </c>
    </row>
    <row r="258" spans="1:2" x14ac:dyDescent="0.25">
      <c r="A258" s="2"/>
      <c r="B258" s="102"/>
    </row>
    <row r="259" spans="1:2" x14ac:dyDescent="0.25">
      <c r="A259" s="124" t="s">
        <v>0</v>
      </c>
      <c r="B259" s="124"/>
    </row>
  </sheetData>
  <mergeCells count="12">
    <mergeCell ref="A259:B259"/>
    <mergeCell ref="A161:B161"/>
    <mergeCell ref="A182:B182"/>
    <mergeCell ref="A211:B211"/>
    <mergeCell ref="A238:B238"/>
    <mergeCell ref="A35:B35"/>
    <mergeCell ref="A145:B145"/>
    <mergeCell ref="A1:B1"/>
    <mergeCell ref="A58:B58"/>
    <mergeCell ref="A4:B4"/>
    <mergeCell ref="A40:B40"/>
    <mergeCell ref="A135:B135"/>
  </mergeCells>
  <pageMargins left="0.70866141732283472" right="0.70866141732283472" top="0.42" bottom="0.35" header="0.31496062992125984" footer="0.31496062992125984"/>
  <pageSetup scale="8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82" bestFit="1" customWidth="1"/>
    <col min="2" max="7" width="11.42578125" style="82"/>
    <col min="8" max="8" width="14.28515625" style="82" customWidth="1"/>
    <col min="9" max="9" width="13.5703125" style="82" customWidth="1"/>
    <col min="10" max="16384" width="11.42578125" style="82"/>
  </cols>
  <sheetData>
    <row r="1" spans="1:9" x14ac:dyDescent="0.2">
      <c r="A1" s="90" t="s">
        <v>374</v>
      </c>
    </row>
    <row r="2" spans="1:9" x14ac:dyDescent="0.2">
      <c r="A2" s="90" t="s">
        <v>386</v>
      </c>
    </row>
    <row r="3" spans="1:9" x14ac:dyDescent="0.2">
      <c r="A3" s="90" t="s">
        <v>387</v>
      </c>
    </row>
    <row r="5" spans="1:9" x14ac:dyDescent="0.2">
      <c r="A5" s="138" t="s">
        <v>388</v>
      </c>
      <c r="B5" s="138"/>
      <c r="C5" s="138"/>
      <c r="D5" s="138"/>
      <c r="E5" s="89"/>
      <c r="F5" s="89"/>
      <c r="G5" s="89"/>
      <c r="H5" s="89"/>
    </row>
    <row r="6" spans="1:9" x14ac:dyDescent="0.2">
      <c r="A6" s="138" t="s">
        <v>464</v>
      </c>
      <c r="B6" s="138"/>
      <c r="C6" s="138"/>
      <c r="D6" s="138"/>
      <c r="E6" s="89"/>
      <c r="F6" s="89"/>
      <c r="G6" s="89"/>
      <c r="H6" s="89"/>
    </row>
    <row r="7" spans="1:9" x14ac:dyDescent="0.2">
      <c r="A7" s="138">
        <v>2012</v>
      </c>
      <c r="B7" s="138"/>
      <c r="C7" s="138"/>
      <c r="D7" s="138"/>
      <c r="E7" s="89"/>
      <c r="F7" s="89"/>
      <c r="G7" s="89"/>
      <c r="H7" s="89"/>
    </row>
    <row r="8" spans="1:9" x14ac:dyDescent="0.2">
      <c r="A8" s="138" t="s">
        <v>390</v>
      </c>
      <c r="B8" s="138"/>
      <c r="C8" s="138"/>
      <c r="D8" s="138"/>
      <c r="E8" s="89"/>
      <c r="F8" s="89"/>
      <c r="G8" s="89"/>
      <c r="H8" s="89"/>
    </row>
    <row r="9" spans="1:9" ht="13.5" thickBot="1" x14ac:dyDescent="0.25"/>
    <row r="10" spans="1:9" ht="14.25" thickTop="1" thickBot="1" x14ac:dyDescent="0.25">
      <c r="A10" s="88" t="s">
        <v>391</v>
      </c>
      <c r="B10" s="88" t="s">
        <v>303</v>
      </c>
      <c r="C10" s="88" t="s">
        <v>301</v>
      </c>
      <c r="D10" s="88" t="s">
        <v>395</v>
      </c>
      <c r="E10" s="87"/>
      <c r="F10" s="87"/>
      <c r="G10" s="87"/>
      <c r="H10" s="87"/>
      <c r="I10" s="87"/>
    </row>
    <row r="11" spans="1:9" s="57" customFormat="1" ht="13.5" thickTop="1" x14ac:dyDescent="0.2">
      <c r="A11" s="85"/>
      <c r="B11" s="77"/>
      <c r="C11" s="77"/>
      <c r="D11" s="77"/>
      <c r="E11" s="77"/>
      <c r="F11" s="77"/>
      <c r="G11" s="77"/>
      <c r="H11" s="77"/>
      <c r="I11" s="77"/>
    </row>
    <row r="12" spans="1:9" s="64" customFormat="1" x14ac:dyDescent="0.2">
      <c r="A12" s="86" t="s">
        <v>396</v>
      </c>
      <c r="B12" s="62">
        <v>78266.069982200002</v>
      </c>
      <c r="C12" s="62">
        <v>272604.83636989997</v>
      </c>
      <c r="D12" s="62">
        <v>350870.90635210002</v>
      </c>
      <c r="E12" s="62"/>
      <c r="F12" s="62"/>
      <c r="G12" s="62"/>
      <c r="H12" s="62"/>
      <c r="I12" s="62"/>
    </row>
    <row r="13" spans="1:9" s="64" customFormat="1" x14ac:dyDescent="0.2">
      <c r="A13" s="86" t="s">
        <v>397</v>
      </c>
      <c r="B13" s="62">
        <v>78266.069982200002</v>
      </c>
      <c r="C13" s="62">
        <v>272604.83636989997</v>
      </c>
      <c r="D13" s="62">
        <v>350870.90635210002</v>
      </c>
      <c r="E13" s="62"/>
      <c r="F13" s="62"/>
      <c r="G13" s="62"/>
      <c r="H13" s="62"/>
      <c r="I13" s="62"/>
    </row>
    <row r="14" spans="1:9" s="64" customFormat="1" x14ac:dyDescent="0.2">
      <c r="A14" s="86" t="s">
        <v>398</v>
      </c>
      <c r="B14" s="62">
        <v>76063.023070499999</v>
      </c>
      <c r="C14" s="62">
        <v>266508.43023220001</v>
      </c>
      <c r="D14" s="62">
        <v>342571.45330270001</v>
      </c>
      <c r="E14" s="62"/>
      <c r="F14" s="62"/>
      <c r="G14" s="62"/>
      <c r="H14" s="62"/>
      <c r="I14" s="62"/>
    </row>
    <row r="15" spans="1:9" s="57" customFormat="1" x14ac:dyDescent="0.2">
      <c r="A15" s="85" t="s">
        <v>399</v>
      </c>
      <c r="B15" s="77">
        <v>49669.418087400001</v>
      </c>
      <c r="C15" s="77">
        <v>193730.96621119999</v>
      </c>
      <c r="D15" s="77">
        <v>243400.38429859999</v>
      </c>
      <c r="E15" s="77"/>
      <c r="F15" s="77"/>
      <c r="G15" s="77"/>
      <c r="H15" s="77"/>
      <c r="I15" s="77"/>
    </row>
    <row r="16" spans="1:9" s="57" customFormat="1" x14ac:dyDescent="0.2">
      <c r="A16" s="85" t="s">
        <v>400</v>
      </c>
      <c r="B16" s="77">
        <v>6588.2001639999999</v>
      </c>
      <c r="C16" s="77">
        <v>17778.704193599999</v>
      </c>
      <c r="D16" s="77">
        <v>24366.9043576</v>
      </c>
      <c r="E16" s="77"/>
      <c r="F16" s="77"/>
      <c r="G16" s="77"/>
      <c r="H16" s="77"/>
      <c r="I16" s="77"/>
    </row>
    <row r="17" spans="1:9" s="57" customFormat="1" x14ac:dyDescent="0.2">
      <c r="A17" s="85" t="s">
        <v>401</v>
      </c>
      <c r="B17" s="77">
        <v>6360.2600050000001</v>
      </c>
      <c r="C17" s="77">
        <v>16862.214086</v>
      </c>
      <c r="D17" s="77">
        <v>23222.474091</v>
      </c>
      <c r="E17" s="77"/>
      <c r="F17" s="77"/>
      <c r="G17" s="77"/>
      <c r="H17" s="77"/>
      <c r="I17" s="77"/>
    </row>
    <row r="18" spans="1:9" s="57" customFormat="1" x14ac:dyDescent="0.2">
      <c r="A18" s="85" t="s">
        <v>447</v>
      </c>
      <c r="B18" s="77">
        <v>227.94015899999999</v>
      </c>
      <c r="C18" s="77">
        <v>916.49010759999999</v>
      </c>
      <c r="D18" s="77">
        <v>1144.4302666000001</v>
      </c>
      <c r="E18" s="77"/>
      <c r="F18" s="77"/>
      <c r="G18" s="77"/>
      <c r="H18" s="77"/>
      <c r="I18" s="77"/>
    </row>
    <row r="19" spans="1:9" s="57" customFormat="1" x14ac:dyDescent="0.2">
      <c r="A19" s="85" t="s">
        <v>402</v>
      </c>
      <c r="B19" s="77">
        <v>15528.843013399999</v>
      </c>
      <c r="C19" s="77">
        <v>20143.037179899999</v>
      </c>
      <c r="D19" s="77">
        <v>35671.8801933</v>
      </c>
      <c r="E19" s="77"/>
      <c r="F19" s="77"/>
      <c r="G19" s="77"/>
      <c r="H19" s="77"/>
      <c r="I19" s="77"/>
    </row>
    <row r="20" spans="1:9" s="64" customFormat="1" x14ac:dyDescent="0.2">
      <c r="A20" s="86" t="s">
        <v>403</v>
      </c>
      <c r="B20" s="62">
        <v>0</v>
      </c>
      <c r="C20" s="62">
        <v>0</v>
      </c>
      <c r="D20" s="62">
        <v>0</v>
      </c>
      <c r="E20" s="62"/>
      <c r="F20" s="62"/>
      <c r="G20" s="62"/>
      <c r="H20" s="62"/>
      <c r="I20" s="62"/>
    </row>
    <row r="21" spans="1:9" s="64" customFormat="1" x14ac:dyDescent="0.2">
      <c r="A21" s="86" t="s">
        <v>404</v>
      </c>
      <c r="B21" s="62">
        <v>0</v>
      </c>
      <c r="C21" s="62">
        <v>0</v>
      </c>
      <c r="D21" s="62">
        <v>0</v>
      </c>
      <c r="E21" s="62"/>
      <c r="F21" s="62"/>
      <c r="G21" s="62"/>
      <c r="H21" s="62"/>
      <c r="I21" s="62"/>
    </row>
    <row r="22" spans="1:9" s="57" customFormat="1" x14ac:dyDescent="0.2">
      <c r="A22" s="85" t="s">
        <v>405</v>
      </c>
      <c r="B22" s="77">
        <v>0</v>
      </c>
      <c r="C22" s="77">
        <v>0</v>
      </c>
      <c r="D22" s="77">
        <v>0</v>
      </c>
      <c r="E22" s="77"/>
      <c r="F22" s="77"/>
      <c r="G22" s="77"/>
      <c r="H22" s="77"/>
      <c r="I22" s="77"/>
    </row>
    <row r="23" spans="1:9" s="57" customFormat="1" x14ac:dyDescent="0.2">
      <c r="A23" s="85" t="s">
        <v>406</v>
      </c>
      <c r="B23" s="77">
        <v>0</v>
      </c>
      <c r="C23" s="77">
        <v>0</v>
      </c>
      <c r="D23" s="77">
        <v>0</v>
      </c>
      <c r="E23" s="77"/>
      <c r="F23" s="77"/>
      <c r="G23" s="77"/>
      <c r="H23" s="77"/>
      <c r="I23" s="77"/>
    </row>
    <row r="24" spans="1:9" s="57" customFormat="1" x14ac:dyDescent="0.2">
      <c r="A24" s="85" t="s">
        <v>407</v>
      </c>
      <c r="B24" s="77">
        <v>0</v>
      </c>
      <c r="C24" s="77">
        <v>0</v>
      </c>
      <c r="D24" s="77">
        <v>0</v>
      </c>
      <c r="E24" s="77"/>
      <c r="F24" s="77"/>
      <c r="G24" s="77"/>
      <c r="H24" s="77"/>
      <c r="I24" s="77"/>
    </row>
    <row r="25" spans="1:9" s="57" customFormat="1" x14ac:dyDescent="0.2">
      <c r="A25" s="85" t="s">
        <v>408</v>
      </c>
      <c r="B25" s="77">
        <v>0</v>
      </c>
      <c r="C25" s="77">
        <v>0</v>
      </c>
      <c r="D25" s="77">
        <v>0</v>
      </c>
      <c r="E25" s="77"/>
      <c r="F25" s="77"/>
      <c r="G25" s="77"/>
      <c r="H25" s="77"/>
      <c r="I25" s="77"/>
    </row>
    <row r="26" spans="1:9" s="64" customFormat="1" x14ac:dyDescent="0.2">
      <c r="A26" s="86" t="s">
        <v>409</v>
      </c>
      <c r="B26" s="62">
        <v>4276.5618057000001</v>
      </c>
      <c r="C26" s="62">
        <v>34855.722647499999</v>
      </c>
      <c r="D26" s="62">
        <v>39132.284453200002</v>
      </c>
      <c r="E26" s="62"/>
      <c r="F26" s="62"/>
      <c r="G26" s="62"/>
      <c r="H26" s="62"/>
      <c r="I26" s="62"/>
    </row>
    <row r="27" spans="1:9" s="57" customFormat="1" x14ac:dyDescent="0.2">
      <c r="A27" s="85" t="s">
        <v>410</v>
      </c>
      <c r="B27" s="77">
        <v>737.87052259999996</v>
      </c>
      <c r="C27" s="77">
        <v>40.881095000000002</v>
      </c>
      <c r="D27" s="77">
        <v>778.75161760000003</v>
      </c>
      <c r="E27" s="77"/>
      <c r="F27" s="77"/>
      <c r="G27" s="77"/>
      <c r="H27" s="77"/>
      <c r="I27" s="77"/>
    </row>
    <row r="28" spans="1:9" s="57" customFormat="1" x14ac:dyDescent="0.2">
      <c r="A28" s="85" t="s">
        <v>411</v>
      </c>
      <c r="B28" s="77">
        <v>434.65645110000003</v>
      </c>
      <c r="C28" s="77">
        <v>0</v>
      </c>
      <c r="D28" s="77">
        <v>434.65645110000003</v>
      </c>
      <c r="E28" s="77"/>
      <c r="F28" s="77"/>
      <c r="G28" s="77"/>
      <c r="H28" s="77"/>
      <c r="I28" s="77"/>
    </row>
    <row r="29" spans="1:9" s="57" customFormat="1" x14ac:dyDescent="0.2">
      <c r="A29" s="85" t="s">
        <v>465</v>
      </c>
      <c r="B29" s="77">
        <v>0</v>
      </c>
      <c r="C29" s="77">
        <v>10</v>
      </c>
      <c r="D29" s="77">
        <v>10</v>
      </c>
      <c r="E29" s="77"/>
      <c r="F29" s="77"/>
      <c r="G29" s="77"/>
      <c r="H29" s="77"/>
      <c r="I29" s="77"/>
    </row>
    <row r="30" spans="1:9" s="57" customFormat="1" x14ac:dyDescent="0.2">
      <c r="A30" s="85" t="s">
        <v>443</v>
      </c>
      <c r="B30" s="77">
        <v>0</v>
      </c>
      <c r="C30" s="77">
        <v>30.881094999999998</v>
      </c>
      <c r="D30" s="77">
        <v>30.881094999999998</v>
      </c>
      <c r="E30" s="77"/>
      <c r="F30" s="77"/>
      <c r="G30" s="77"/>
      <c r="H30" s="77"/>
      <c r="I30" s="77"/>
    </row>
    <row r="31" spans="1:9" s="57" customFormat="1" x14ac:dyDescent="0.2">
      <c r="A31" s="85" t="s">
        <v>423</v>
      </c>
      <c r="B31" s="77">
        <v>2</v>
      </c>
      <c r="C31" s="77">
        <v>0</v>
      </c>
      <c r="D31" s="77">
        <v>2</v>
      </c>
      <c r="E31" s="77"/>
      <c r="F31" s="77"/>
      <c r="G31" s="77"/>
      <c r="H31" s="77"/>
      <c r="I31" s="77"/>
    </row>
    <row r="32" spans="1:9" s="57" customFormat="1" x14ac:dyDescent="0.2">
      <c r="A32" s="85" t="s">
        <v>425</v>
      </c>
      <c r="B32" s="77">
        <v>301.21407149999999</v>
      </c>
      <c r="C32" s="77">
        <v>0</v>
      </c>
      <c r="D32" s="77">
        <v>301.21407149999999</v>
      </c>
      <c r="E32" s="77"/>
      <c r="F32" s="77"/>
      <c r="G32" s="77"/>
      <c r="H32" s="77"/>
      <c r="I32" s="77"/>
    </row>
    <row r="33" spans="1:9" s="57" customFormat="1" x14ac:dyDescent="0.2">
      <c r="A33" s="85" t="s">
        <v>426</v>
      </c>
      <c r="B33" s="77">
        <v>3403.2167306000001</v>
      </c>
      <c r="C33" s="77">
        <v>34785.315906800002</v>
      </c>
      <c r="D33" s="77">
        <v>38188.5326374</v>
      </c>
      <c r="E33" s="77"/>
      <c r="F33" s="77"/>
      <c r="G33" s="77"/>
      <c r="H33" s="77"/>
      <c r="I33" s="77"/>
    </row>
    <row r="34" spans="1:9" s="57" customFormat="1" x14ac:dyDescent="0.2">
      <c r="A34" s="85" t="s">
        <v>427</v>
      </c>
      <c r="B34" s="77">
        <v>135.47455249999999</v>
      </c>
      <c r="C34" s="77">
        <v>29.525645699999998</v>
      </c>
      <c r="D34" s="77">
        <v>165.0001982</v>
      </c>
      <c r="E34" s="77"/>
      <c r="F34" s="77"/>
      <c r="G34" s="77"/>
      <c r="H34" s="77"/>
      <c r="I34" s="77"/>
    </row>
    <row r="35" spans="1:9" s="57" customFormat="1" x14ac:dyDescent="0.2">
      <c r="A35" s="85" t="s">
        <v>428</v>
      </c>
      <c r="B35" s="77">
        <v>0</v>
      </c>
      <c r="C35" s="77">
        <v>0</v>
      </c>
      <c r="D35" s="77">
        <v>0</v>
      </c>
      <c r="E35" s="77"/>
      <c r="F35" s="77"/>
      <c r="G35" s="77"/>
      <c r="H35" s="77"/>
      <c r="I35" s="77"/>
    </row>
    <row r="36" spans="1:9" s="64" customFormat="1" x14ac:dyDescent="0.2">
      <c r="A36" s="86" t="s">
        <v>429</v>
      </c>
      <c r="B36" s="62">
        <v>2203.0469116999998</v>
      </c>
      <c r="C36" s="62">
        <v>6096.4061376999998</v>
      </c>
      <c r="D36" s="62">
        <v>8299.4530493999991</v>
      </c>
      <c r="E36" s="62"/>
      <c r="F36" s="62"/>
      <c r="G36" s="62"/>
      <c r="H36" s="62"/>
      <c r="I36" s="62"/>
    </row>
    <row r="37" spans="1:9" s="64" customFormat="1" x14ac:dyDescent="0.2">
      <c r="A37" s="86" t="s">
        <v>430</v>
      </c>
      <c r="B37" s="62">
        <v>703.04691170000001</v>
      </c>
      <c r="C37" s="62">
        <v>6096.4061376999998</v>
      </c>
      <c r="D37" s="62">
        <v>6799.4530494000001</v>
      </c>
      <c r="E37" s="62"/>
      <c r="F37" s="62"/>
      <c r="G37" s="62"/>
      <c r="H37" s="62"/>
      <c r="I37" s="62"/>
    </row>
    <row r="38" spans="1:9" s="57" customFormat="1" x14ac:dyDescent="0.2">
      <c r="A38" s="85" t="s">
        <v>431</v>
      </c>
      <c r="B38" s="77">
        <v>543.63039319999996</v>
      </c>
      <c r="C38" s="77">
        <v>4144.3429337999996</v>
      </c>
      <c r="D38" s="77">
        <v>4687.9733269999997</v>
      </c>
      <c r="E38" s="77"/>
      <c r="F38" s="77"/>
      <c r="G38" s="77"/>
      <c r="H38" s="77"/>
      <c r="I38" s="77"/>
    </row>
    <row r="39" spans="1:9" s="57" customFormat="1" x14ac:dyDescent="0.2">
      <c r="A39" s="85" t="s">
        <v>432</v>
      </c>
      <c r="B39" s="77">
        <v>159.4165185</v>
      </c>
      <c r="C39" s="77">
        <v>1952.0632039</v>
      </c>
      <c r="D39" s="77">
        <v>2111.4797223999999</v>
      </c>
      <c r="E39" s="77"/>
      <c r="F39" s="77"/>
      <c r="G39" s="77"/>
      <c r="H39" s="77"/>
      <c r="I39" s="77"/>
    </row>
    <row r="40" spans="1:9" s="64" customFormat="1" x14ac:dyDescent="0.2">
      <c r="A40" s="86" t="s">
        <v>433</v>
      </c>
      <c r="B40" s="62">
        <v>0</v>
      </c>
      <c r="C40" s="62">
        <v>0</v>
      </c>
      <c r="D40" s="62">
        <v>0</v>
      </c>
      <c r="E40" s="62"/>
      <c r="F40" s="62"/>
      <c r="G40" s="62"/>
      <c r="H40" s="62"/>
      <c r="I40" s="62"/>
    </row>
    <row r="41" spans="1:9" s="57" customFormat="1" x14ac:dyDescent="0.2">
      <c r="A41" s="85" t="s">
        <v>434</v>
      </c>
      <c r="B41" s="77">
        <v>0</v>
      </c>
      <c r="C41" s="77">
        <v>0</v>
      </c>
      <c r="D41" s="77">
        <v>0</v>
      </c>
      <c r="E41" s="77"/>
      <c r="F41" s="77"/>
      <c r="G41" s="77"/>
      <c r="H41" s="77"/>
      <c r="I41" s="77"/>
    </row>
    <row r="42" spans="1:9" s="57" customFormat="1" x14ac:dyDescent="0.2">
      <c r="A42" s="85" t="s">
        <v>435</v>
      </c>
      <c r="B42" s="77">
        <v>0</v>
      </c>
      <c r="C42" s="77">
        <v>0</v>
      </c>
      <c r="D42" s="77">
        <v>0</v>
      </c>
      <c r="E42" s="77"/>
      <c r="F42" s="77"/>
      <c r="G42" s="77"/>
      <c r="H42" s="77"/>
      <c r="I42" s="77"/>
    </row>
    <row r="43" spans="1:9" s="64" customFormat="1" x14ac:dyDescent="0.2">
      <c r="A43" s="86" t="s">
        <v>436</v>
      </c>
      <c r="B43" s="62">
        <v>1500</v>
      </c>
      <c r="C43" s="62">
        <v>0</v>
      </c>
      <c r="D43" s="62">
        <v>1500</v>
      </c>
      <c r="E43" s="62"/>
      <c r="F43" s="62"/>
      <c r="G43" s="62"/>
      <c r="H43" s="62"/>
      <c r="I43" s="62"/>
    </row>
    <row r="44" spans="1:9" s="57" customFormat="1" x14ac:dyDescent="0.2">
      <c r="A44" s="85" t="s">
        <v>410</v>
      </c>
      <c r="B44" s="77">
        <v>1500</v>
      </c>
      <c r="C44" s="77">
        <v>0</v>
      </c>
      <c r="D44" s="77">
        <v>1500</v>
      </c>
      <c r="E44" s="77"/>
      <c r="F44" s="77"/>
      <c r="G44" s="77"/>
      <c r="H44" s="77"/>
      <c r="I44" s="77"/>
    </row>
    <row r="45" spans="1:9" s="57" customFormat="1" x14ac:dyDescent="0.2">
      <c r="A45" s="85" t="s">
        <v>465</v>
      </c>
      <c r="B45" s="77">
        <v>1500</v>
      </c>
      <c r="C45" s="77">
        <v>0</v>
      </c>
      <c r="D45" s="77">
        <v>1500</v>
      </c>
      <c r="E45" s="77"/>
      <c r="F45" s="77"/>
      <c r="G45" s="77"/>
      <c r="H45" s="77"/>
      <c r="I45" s="77"/>
    </row>
    <row r="46" spans="1:9" s="57" customFormat="1" x14ac:dyDescent="0.2">
      <c r="A46" s="85" t="s">
        <v>426</v>
      </c>
      <c r="B46" s="77">
        <v>0</v>
      </c>
      <c r="C46" s="77">
        <v>0</v>
      </c>
      <c r="D46" s="77">
        <v>0</v>
      </c>
      <c r="E46" s="77"/>
      <c r="F46" s="77"/>
      <c r="G46" s="77"/>
      <c r="H46" s="77"/>
      <c r="I46" s="77"/>
    </row>
    <row r="47" spans="1:9" s="57" customFormat="1" x14ac:dyDescent="0.2">
      <c r="A47" s="85" t="s">
        <v>427</v>
      </c>
      <c r="B47" s="77">
        <v>0</v>
      </c>
      <c r="C47" s="77">
        <v>0</v>
      </c>
      <c r="D47" s="77">
        <v>0</v>
      </c>
      <c r="E47" s="77"/>
      <c r="F47" s="77"/>
      <c r="G47" s="77"/>
      <c r="H47" s="77"/>
      <c r="I47" s="77"/>
    </row>
    <row r="48" spans="1:9" s="64" customFormat="1" x14ac:dyDescent="0.2">
      <c r="A48" s="86" t="s">
        <v>439</v>
      </c>
      <c r="B48" s="62">
        <v>0</v>
      </c>
      <c r="C48" s="62">
        <v>0</v>
      </c>
      <c r="D48" s="62">
        <v>0</v>
      </c>
      <c r="E48" s="62"/>
      <c r="F48" s="62"/>
      <c r="G48" s="62"/>
      <c r="H48" s="62"/>
      <c r="I48" s="62"/>
    </row>
    <row r="49" spans="1:12" s="57" customFormat="1" x14ac:dyDescent="0.2">
      <c r="A49" s="85" t="s">
        <v>440</v>
      </c>
      <c r="B49" s="77">
        <v>0</v>
      </c>
      <c r="C49" s="77">
        <v>0</v>
      </c>
      <c r="D49" s="77">
        <v>0</v>
      </c>
      <c r="E49" s="77"/>
      <c r="F49" s="77"/>
      <c r="G49" s="77"/>
      <c r="H49" s="77"/>
      <c r="I49" s="77"/>
    </row>
    <row r="50" spans="1:12" s="57" customFormat="1" x14ac:dyDescent="0.2">
      <c r="A50" s="85" t="s">
        <v>441</v>
      </c>
      <c r="B50" s="77">
        <v>0</v>
      </c>
      <c r="C50" s="77">
        <v>0</v>
      </c>
      <c r="D50" s="77">
        <v>0</v>
      </c>
      <c r="E50" s="77"/>
      <c r="F50" s="77"/>
      <c r="G50" s="77"/>
      <c r="H50" s="77"/>
      <c r="I50" s="77"/>
    </row>
    <row r="51" spans="1:12" s="57" customFormat="1" ht="13.5" thickBot="1" x14ac:dyDescent="0.25">
      <c r="A51" s="84"/>
      <c r="B51" s="84"/>
      <c r="C51" s="84"/>
      <c r="D51" s="84"/>
      <c r="E51" s="40"/>
      <c r="F51" s="40"/>
      <c r="G51" s="40"/>
      <c r="H51" s="40"/>
      <c r="I51" s="40"/>
      <c r="J51" s="56"/>
      <c r="K51" s="56"/>
      <c r="L51" s="56"/>
    </row>
    <row r="52" spans="1:12" ht="13.5" thickTop="1" x14ac:dyDescent="0.2">
      <c r="B52" s="83"/>
      <c r="C52" s="83"/>
      <c r="D52" s="83"/>
      <c r="E52" s="83"/>
      <c r="F52" s="83"/>
      <c r="G52" s="83"/>
      <c r="H52" s="83"/>
      <c r="I52" s="83"/>
      <c r="J52" s="83"/>
      <c r="K52" s="83"/>
      <c r="L52" s="83"/>
    </row>
    <row r="71" spans="2:2" x14ac:dyDescent="0.2">
      <c r="B71" s="112"/>
    </row>
  </sheetData>
  <mergeCells count="4">
    <mergeCell ref="A5:D5"/>
    <mergeCell ref="A6:D6"/>
    <mergeCell ref="A7:D7"/>
    <mergeCell ref="A8:D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82" bestFit="1" customWidth="1"/>
    <col min="2" max="7" width="11.42578125" style="82"/>
    <col min="8" max="8" width="14.28515625" style="82" customWidth="1"/>
    <col min="9" max="9" width="13.5703125" style="82" customWidth="1"/>
    <col min="10" max="16384" width="11.42578125" style="82"/>
  </cols>
  <sheetData>
    <row r="1" spans="1:9" x14ac:dyDescent="0.2">
      <c r="A1" s="90" t="s">
        <v>374</v>
      </c>
    </row>
    <row r="2" spans="1:9" x14ac:dyDescent="0.2">
      <c r="A2" s="90" t="s">
        <v>386</v>
      </c>
    </row>
    <row r="3" spans="1:9" x14ac:dyDescent="0.2">
      <c r="A3" s="90" t="s">
        <v>387</v>
      </c>
    </row>
    <row r="5" spans="1:9" x14ac:dyDescent="0.2">
      <c r="A5" s="138" t="s">
        <v>388</v>
      </c>
      <c r="B5" s="138"/>
      <c r="C5" s="138"/>
      <c r="D5" s="89"/>
      <c r="E5" s="89"/>
      <c r="F5" s="89"/>
      <c r="G5" s="89"/>
      <c r="H5" s="89"/>
    </row>
    <row r="6" spans="1:9" x14ac:dyDescent="0.2">
      <c r="A6" s="138" t="s">
        <v>466</v>
      </c>
      <c r="B6" s="138"/>
      <c r="C6" s="138"/>
      <c r="D6" s="89"/>
      <c r="E6" s="89"/>
      <c r="F6" s="89"/>
      <c r="G6" s="89"/>
      <c r="H6" s="89"/>
    </row>
    <row r="7" spans="1:9" x14ac:dyDescent="0.2">
      <c r="A7" s="138">
        <v>2012</v>
      </c>
      <c r="B7" s="138"/>
      <c r="C7" s="138"/>
      <c r="D7" s="89"/>
      <c r="E7" s="89"/>
      <c r="F7" s="89"/>
      <c r="G7" s="89"/>
      <c r="H7" s="89"/>
    </row>
    <row r="8" spans="1:9" x14ac:dyDescent="0.2">
      <c r="A8" s="138" t="s">
        <v>390</v>
      </c>
      <c r="B8" s="138"/>
      <c r="C8" s="138"/>
      <c r="D8" s="89"/>
      <c r="E8" s="89"/>
      <c r="F8" s="89"/>
      <c r="G8" s="89"/>
      <c r="H8" s="89"/>
    </row>
    <row r="9" spans="1:9" ht="13.5" thickBot="1" x14ac:dyDescent="0.25"/>
    <row r="10" spans="1:9" ht="14.25" thickTop="1" thickBot="1" x14ac:dyDescent="0.25">
      <c r="A10" s="88" t="s">
        <v>391</v>
      </c>
      <c r="B10" s="88" t="s">
        <v>306</v>
      </c>
      <c r="C10" s="88" t="s">
        <v>395</v>
      </c>
      <c r="D10" s="87"/>
      <c r="E10" s="87"/>
      <c r="F10" s="87"/>
      <c r="G10" s="87"/>
      <c r="H10" s="87"/>
      <c r="I10" s="87"/>
    </row>
    <row r="11" spans="1:9" s="57" customFormat="1" ht="13.5" thickTop="1" x14ac:dyDescent="0.2">
      <c r="A11" s="85"/>
      <c r="B11" s="77"/>
      <c r="C11" s="77"/>
      <c r="D11" s="77"/>
      <c r="E11" s="77"/>
      <c r="F11" s="77"/>
      <c r="G11" s="77"/>
      <c r="H11" s="77"/>
      <c r="I11" s="77"/>
    </row>
    <row r="12" spans="1:9" s="64" customFormat="1" x14ac:dyDescent="0.2">
      <c r="A12" s="86" t="s">
        <v>396</v>
      </c>
      <c r="B12" s="62">
        <v>2861.9890368800002</v>
      </c>
      <c r="C12" s="62">
        <v>2861.9890368800002</v>
      </c>
      <c r="D12" s="62"/>
      <c r="E12" s="62"/>
      <c r="F12" s="62"/>
      <c r="G12" s="62"/>
      <c r="H12" s="62"/>
      <c r="I12" s="62"/>
    </row>
    <row r="13" spans="1:9" s="64" customFormat="1" x14ac:dyDescent="0.2">
      <c r="A13" s="86" t="s">
        <v>397</v>
      </c>
      <c r="B13" s="62">
        <v>2861.9890368800002</v>
      </c>
      <c r="C13" s="62">
        <v>2861.9890368800002</v>
      </c>
      <c r="D13" s="62"/>
      <c r="E13" s="62"/>
      <c r="F13" s="62"/>
      <c r="G13" s="62"/>
      <c r="H13" s="62"/>
      <c r="I13" s="62"/>
    </row>
    <row r="14" spans="1:9" s="64" customFormat="1" x14ac:dyDescent="0.2">
      <c r="A14" s="86" t="s">
        <v>398</v>
      </c>
      <c r="B14" s="62">
        <v>1658.30181739</v>
      </c>
      <c r="C14" s="62">
        <v>1658.30181739</v>
      </c>
      <c r="D14" s="62"/>
      <c r="E14" s="62"/>
      <c r="F14" s="62"/>
      <c r="G14" s="62"/>
      <c r="H14" s="62"/>
      <c r="I14" s="62"/>
    </row>
    <row r="15" spans="1:9" s="57" customFormat="1" x14ac:dyDescent="0.2">
      <c r="A15" s="85" t="s">
        <v>399</v>
      </c>
      <c r="B15" s="77">
        <v>7.9639500700000001</v>
      </c>
      <c r="C15" s="77">
        <v>7.9639500700000001</v>
      </c>
      <c r="D15" s="77"/>
      <c r="E15" s="77"/>
      <c r="F15" s="77"/>
      <c r="G15" s="77"/>
      <c r="H15" s="77"/>
      <c r="I15" s="77"/>
    </row>
    <row r="16" spans="1:9" s="57" customFormat="1" x14ac:dyDescent="0.2">
      <c r="A16" s="85" t="s">
        <v>400</v>
      </c>
      <c r="B16" s="77">
        <v>0</v>
      </c>
      <c r="C16" s="77">
        <v>0</v>
      </c>
      <c r="D16" s="77"/>
      <c r="E16" s="77"/>
      <c r="F16" s="77"/>
      <c r="G16" s="77"/>
      <c r="H16" s="77"/>
      <c r="I16" s="77"/>
    </row>
    <row r="17" spans="1:9" s="57" customFormat="1" x14ac:dyDescent="0.2">
      <c r="A17" s="85" t="s">
        <v>402</v>
      </c>
      <c r="B17" s="77">
        <v>1418.39836728</v>
      </c>
      <c r="C17" s="77">
        <v>1418.39836728</v>
      </c>
      <c r="D17" s="77"/>
      <c r="E17" s="77"/>
      <c r="F17" s="77"/>
      <c r="G17" s="77"/>
      <c r="H17" s="77"/>
      <c r="I17" s="77"/>
    </row>
    <row r="18" spans="1:9" s="64" customFormat="1" x14ac:dyDescent="0.2">
      <c r="A18" s="86" t="s">
        <v>403</v>
      </c>
      <c r="B18" s="62">
        <v>0</v>
      </c>
      <c r="C18" s="62">
        <v>0</v>
      </c>
      <c r="D18" s="62"/>
      <c r="E18" s="62"/>
      <c r="F18" s="62"/>
      <c r="G18" s="62"/>
      <c r="H18" s="62"/>
      <c r="I18" s="62"/>
    </row>
    <row r="19" spans="1:9" s="64" customFormat="1" x14ac:dyDescent="0.2">
      <c r="A19" s="86" t="s">
        <v>404</v>
      </c>
      <c r="B19" s="62">
        <v>0</v>
      </c>
      <c r="C19" s="62">
        <v>0</v>
      </c>
      <c r="D19" s="62"/>
      <c r="E19" s="62"/>
      <c r="F19" s="62"/>
      <c r="G19" s="62"/>
      <c r="H19" s="62"/>
      <c r="I19" s="62"/>
    </row>
    <row r="20" spans="1:9" s="57" customFormat="1" x14ac:dyDescent="0.2">
      <c r="A20" s="85" t="s">
        <v>405</v>
      </c>
      <c r="B20" s="77">
        <v>0</v>
      </c>
      <c r="C20" s="77">
        <v>0</v>
      </c>
      <c r="D20" s="77"/>
      <c r="E20" s="77"/>
      <c r="F20" s="77"/>
      <c r="G20" s="77"/>
      <c r="H20" s="77"/>
      <c r="I20" s="77"/>
    </row>
    <row r="21" spans="1:9" s="57" customFormat="1" x14ac:dyDescent="0.2">
      <c r="A21" s="85" t="s">
        <v>406</v>
      </c>
      <c r="B21" s="77">
        <v>0</v>
      </c>
      <c r="C21" s="77">
        <v>0</v>
      </c>
      <c r="D21" s="77"/>
      <c r="E21" s="77"/>
      <c r="F21" s="77"/>
      <c r="G21" s="77"/>
      <c r="H21" s="77"/>
      <c r="I21" s="77"/>
    </row>
    <row r="22" spans="1:9" s="57" customFormat="1" x14ac:dyDescent="0.2">
      <c r="A22" s="85" t="s">
        <v>407</v>
      </c>
      <c r="B22" s="77">
        <v>0</v>
      </c>
      <c r="C22" s="77">
        <v>0</v>
      </c>
      <c r="D22" s="77"/>
      <c r="E22" s="77"/>
      <c r="F22" s="77"/>
      <c r="G22" s="77"/>
      <c r="H22" s="77"/>
      <c r="I22" s="77"/>
    </row>
    <row r="23" spans="1:9" s="57" customFormat="1" x14ac:dyDescent="0.2">
      <c r="A23" s="85" t="s">
        <v>408</v>
      </c>
      <c r="B23" s="77">
        <v>0</v>
      </c>
      <c r="C23" s="77">
        <v>0</v>
      </c>
      <c r="D23" s="77"/>
      <c r="E23" s="77"/>
      <c r="F23" s="77"/>
      <c r="G23" s="77"/>
      <c r="H23" s="77"/>
      <c r="I23" s="77"/>
    </row>
    <row r="24" spans="1:9" s="64" customFormat="1" x14ac:dyDescent="0.2">
      <c r="A24" s="86" t="s">
        <v>409</v>
      </c>
      <c r="B24" s="62">
        <v>231.93950004000001</v>
      </c>
      <c r="C24" s="62">
        <v>231.93950004000001</v>
      </c>
      <c r="D24" s="62"/>
      <c r="E24" s="62"/>
      <c r="F24" s="62"/>
      <c r="G24" s="62"/>
      <c r="H24" s="62"/>
      <c r="I24" s="62"/>
    </row>
    <row r="25" spans="1:9" s="57" customFormat="1" x14ac:dyDescent="0.2">
      <c r="A25" s="85" t="s">
        <v>410</v>
      </c>
      <c r="B25" s="77">
        <v>6.0114650000000003</v>
      </c>
      <c r="C25" s="77">
        <v>6.0114650000000003</v>
      </c>
      <c r="D25" s="77"/>
      <c r="E25" s="77"/>
      <c r="F25" s="77"/>
      <c r="G25" s="77"/>
      <c r="H25" s="77"/>
      <c r="I25" s="77"/>
    </row>
    <row r="26" spans="1:9" s="57" customFormat="1" x14ac:dyDescent="0.2">
      <c r="A26" s="85" t="s">
        <v>420</v>
      </c>
      <c r="B26" s="77">
        <v>6.0114650000000003</v>
      </c>
      <c r="C26" s="77">
        <v>6.0114650000000003</v>
      </c>
      <c r="D26" s="77"/>
      <c r="E26" s="77"/>
      <c r="F26" s="77"/>
      <c r="G26" s="77"/>
      <c r="H26" s="77"/>
      <c r="I26" s="77"/>
    </row>
    <row r="27" spans="1:9" s="57" customFormat="1" x14ac:dyDescent="0.2">
      <c r="A27" s="85" t="s">
        <v>426</v>
      </c>
      <c r="B27" s="77">
        <v>225.92803504</v>
      </c>
      <c r="C27" s="77">
        <v>225.92803504</v>
      </c>
      <c r="D27" s="77"/>
      <c r="E27" s="77"/>
      <c r="F27" s="77"/>
      <c r="G27" s="77"/>
      <c r="H27" s="77"/>
      <c r="I27" s="77"/>
    </row>
    <row r="28" spans="1:9" s="57" customFormat="1" x14ac:dyDescent="0.2">
      <c r="A28" s="85" t="s">
        <v>427</v>
      </c>
      <c r="B28" s="77">
        <v>0</v>
      </c>
      <c r="C28" s="77">
        <v>0</v>
      </c>
      <c r="D28" s="77"/>
      <c r="E28" s="77"/>
      <c r="F28" s="77"/>
      <c r="G28" s="77"/>
      <c r="H28" s="77"/>
      <c r="I28" s="77"/>
    </row>
    <row r="29" spans="1:9" s="57" customFormat="1" x14ac:dyDescent="0.2">
      <c r="A29" s="85" t="s">
        <v>428</v>
      </c>
      <c r="B29" s="77">
        <v>0</v>
      </c>
      <c r="C29" s="77">
        <v>0</v>
      </c>
      <c r="D29" s="77"/>
      <c r="E29" s="77"/>
      <c r="F29" s="77"/>
      <c r="G29" s="77"/>
      <c r="H29" s="77"/>
      <c r="I29" s="77"/>
    </row>
    <row r="30" spans="1:9" s="64" customFormat="1" x14ac:dyDescent="0.2">
      <c r="A30" s="86" t="s">
        <v>429</v>
      </c>
      <c r="B30" s="62">
        <v>1203.68721949</v>
      </c>
      <c r="C30" s="62">
        <v>1203.68721949</v>
      </c>
      <c r="D30" s="62"/>
      <c r="E30" s="62"/>
      <c r="F30" s="62"/>
      <c r="G30" s="62"/>
      <c r="H30" s="62"/>
      <c r="I30" s="62"/>
    </row>
    <row r="31" spans="1:9" s="64" customFormat="1" x14ac:dyDescent="0.2">
      <c r="A31" s="86" t="s">
        <v>430</v>
      </c>
      <c r="B31" s="62">
        <v>1118.97450321</v>
      </c>
      <c r="C31" s="62">
        <v>1118.97450321</v>
      </c>
      <c r="D31" s="62"/>
      <c r="E31" s="62"/>
      <c r="F31" s="62"/>
      <c r="G31" s="62"/>
      <c r="H31" s="62"/>
      <c r="I31" s="62"/>
    </row>
    <row r="32" spans="1:9" s="57" customFormat="1" x14ac:dyDescent="0.2">
      <c r="A32" s="85" t="s">
        <v>431</v>
      </c>
      <c r="B32" s="77">
        <v>270.13968023000001</v>
      </c>
      <c r="C32" s="77">
        <v>270.13968023000001</v>
      </c>
      <c r="D32" s="77"/>
      <c r="E32" s="77"/>
      <c r="F32" s="77"/>
      <c r="G32" s="77"/>
      <c r="H32" s="77"/>
      <c r="I32" s="77"/>
    </row>
    <row r="33" spans="1:12" s="57" customFormat="1" x14ac:dyDescent="0.2">
      <c r="A33" s="85" t="s">
        <v>432</v>
      </c>
      <c r="B33" s="77">
        <v>848.83482298000001</v>
      </c>
      <c r="C33" s="77">
        <v>848.83482298000001</v>
      </c>
      <c r="D33" s="77"/>
      <c r="E33" s="77"/>
      <c r="F33" s="77"/>
      <c r="G33" s="77"/>
      <c r="H33" s="77"/>
      <c r="I33" s="77"/>
    </row>
    <row r="34" spans="1:12" s="64" customFormat="1" x14ac:dyDescent="0.2">
      <c r="A34" s="86" t="s">
        <v>433</v>
      </c>
      <c r="B34" s="62">
        <v>0</v>
      </c>
      <c r="C34" s="62">
        <v>0</v>
      </c>
      <c r="D34" s="62"/>
      <c r="E34" s="62"/>
      <c r="F34" s="62"/>
      <c r="G34" s="62"/>
      <c r="H34" s="62"/>
      <c r="I34" s="62"/>
    </row>
    <row r="35" spans="1:12" s="57" customFormat="1" x14ac:dyDescent="0.2">
      <c r="A35" s="85" t="s">
        <v>434</v>
      </c>
      <c r="B35" s="77">
        <v>0</v>
      </c>
      <c r="C35" s="77">
        <v>0</v>
      </c>
      <c r="D35" s="77"/>
      <c r="E35" s="77"/>
      <c r="F35" s="77"/>
      <c r="G35" s="77"/>
      <c r="H35" s="77"/>
      <c r="I35" s="77"/>
    </row>
    <row r="36" spans="1:12" s="57" customFormat="1" x14ac:dyDescent="0.2">
      <c r="A36" s="85" t="s">
        <v>435</v>
      </c>
      <c r="B36" s="77">
        <v>0</v>
      </c>
      <c r="C36" s="77">
        <v>0</v>
      </c>
      <c r="D36" s="77"/>
      <c r="E36" s="77"/>
      <c r="F36" s="77"/>
      <c r="G36" s="77"/>
      <c r="H36" s="77"/>
      <c r="I36" s="77"/>
    </row>
    <row r="37" spans="1:12" s="64" customFormat="1" x14ac:dyDescent="0.2">
      <c r="A37" s="86" t="s">
        <v>436</v>
      </c>
      <c r="B37" s="62">
        <v>84.712716279999995</v>
      </c>
      <c r="C37" s="62">
        <v>84.712716279999995</v>
      </c>
      <c r="D37" s="62"/>
      <c r="E37" s="62"/>
      <c r="F37" s="62"/>
      <c r="G37" s="62"/>
      <c r="H37" s="62"/>
      <c r="I37" s="62"/>
    </row>
    <row r="38" spans="1:12" s="57" customFormat="1" x14ac:dyDescent="0.2">
      <c r="A38" s="85" t="s">
        <v>410</v>
      </c>
      <c r="B38" s="77">
        <v>24.96329703</v>
      </c>
      <c r="C38" s="77">
        <v>24.96329703</v>
      </c>
      <c r="D38" s="77"/>
      <c r="E38" s="77"/>
      <c r="F38" s="77"/>
      <c r="G38" s="77"/>
      <c r="H38" s="77"/>
      <c r="I38" s="77"/>
    </row>
    <row r="39" spans="1:12" s="57" customFormat="1" x14ac:dyDescent="0.2">
      <c r="A39" s="85" t="s">
        <v>453</v>
      </c>
      <c r="B39" s="77">
        <v>7.9445941299999996</v>
      </c>
      <c r="C39" s="77">
        <v>7.9445941299999996</v>
      </c>
      <c r="D39" s="77"/>
      <c r="E39" s="77"/>
      <c r="F39" s="77"/>
      <c r="G39" s="77"/>
      <c r="H39" s="77"/>
      <c r="I39" s="77"/>
    </row>
    <row r="40" spans="1:12" s="57" customFormat="1" x14ac:dyDescent="0.2">
      <c r="A40" s="85" t="s">
        <v>423</v>
      </c>
      <c r="B40" s="77">
        <v>17.018702900000001</v>
      </c>
      <c r="C40" s="77">
        <v>17.018702900000001</v>
      </c>
      <c r="D40" s="77"/>
      <c r="E40" s="77"/>
      <c r="F40" s="77"/>
      <c r="G40" s="77"/>
      <c r="H40" s="77"/>
      <c r="I40" s="77"/>
    </row>
    <row r="41" spans="1:12" s="57" customFormat="1" x14ac:dyDescent="0.2">
      <c r="A41" s="85" t="s">
        <v>426</v>
      </c>
      <c r="B41" s="77">
        <v>59.749419250000003</v>
      </c>
      <c r="C41" s="77">
        <v>59.749419250000003</v>
      </c>
      <c r="D41" s="77"/>
      <c r="E41" s="77"/>
      <c r="F41" s="77"/>
      <c r="G41" s="77"/>
      <c r="H41" s="77"/>
      <c r="I41" s="77"/>
    </row>
    <row r="42" spans="1:12" s="57" customFormat="1" x14ac:dyDescent="0.2">
      <c r="A42" s="85" t="s">
        <v>427</v>
      </c>
      <c r="B42" s="77">
        <v>0</v>
      </c>
      <c r="C42" s="77">
        <v>0</v>
      </c>
      <c r="D42" s="77"/>
      <c r="E42" s="77"/>
      <c r="F42" s="77"/>
      <c r="G42" s="77"/>
      <c r="H42" s="77"/>
      <c r="I42" s="77"/>
    </row>
    <row r="43" spans="1:12" s="64" customFormat="1" x14ac:dyDescent="0.2">
      <c r="A43" s="86" t="s">
        <v>439</v>
      </c>
      <c r="B43" s="62">
        <v>0</v>
      </c>
      <c r="C43" s="62">
        <v>0</v>
      </c>
      <c r="D43" s="62"/>
      <c r="E43" s="62"/>
      <c r="F43" s="62"/>
      <c r="G43" s="62"/>
      <c r="H43" s="62"/>
      <c r="I43" s="62"/>
    </row>
    <row r="44" spans="1:12" s="57" customFormat="1" x14ac:dyDescent="0.2">
      <c r="A44" s="85" t="s">
        <v>440</v>
      </c>
      <c r="B44" s="77">
        <v>0</v>
      </c>
      <c r="C44" s="77">
        <v>0</v>
      </c>
      <c r="D44" s="77"/>
      <c r="E44" s="77"/>
      <c r="F44" s="77"/>
      <c r="G44" s="77"/>
      <c r="H44" s="77"/>
      <c r="I44" s="77"/>
    </row>
    <row r="45" spans="1:12" s="57" customFormat="1" x14ac:dyDescent="0.2">
      <c r="A45" s="85" t="s">
        <v>441</v>
      </c>
      <c r="B45" s="77">
        <v>0</v>
      </c>
      <c r="C45" s="77">
        <v>0</v>
      </c>
      <c r="D45" s="77"/>
      <c r="E45" s="77"/>
      <c r="F45" s="77"/>
      <c r="G45" s="77"/>
      <c r="H45" s="77"/>
      <c r="I45" s="77"/>
    </row>
    <row r="46" spans="1:12" s="57" customFormat="1" ht="13.5" thickBot="1" x14ac:dyDescent="0.25">
      <c r="A46" s="84"/>
      <c r="B46" s="84"/>
      <c r="C46" s="84"/>
      <c r="D46" s="40"/>
      <c r="E46" s="40"/>
      <c r="F46" s="40"/>
      <c r="G46" s="40"/>
      <c r="H46" s="40"/>
      <c r="I46" s="40"/>
      <c r="J46" s="56"/>
      <c r="K46" s="56"/>
      <c r="L46" s="56"/>
    </row>
    <row r="47" spans="1:12" ht="13.5" thickTop="1" x14ac:dyDescent="0.2">
      <c r="B47" s="83"/>
      <c r="C47" s="83"/>
      <c r="D47" s="83"/>
      <c r="E47" s="83"/>
      <c r="F47" s="83"/>
      <c r="G47" s="83"/>
      <c r="H47" s="83"/>
      <c r="I47" s="83"/>
      <c r="J47" s="83"/>
      <c r="K47" s="83"/>
      <c r="L47" s="83"/>
    </row>
    <row r="71" spans="2:2" x14ac:dyDescent="0.2">
      <c r="B71" s="112"/>
    </row>
  </sheetData>
  <mergeCells count="4">
    <mergeCell ref="A5:C5"/>
    <mergeCell ref="A6:C6"/>
    <mergeCell ref="A7:C7"/>
    <mergeCell ref="A8:C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82" bestFit="1" customWidth="1"/>
    <col min="2" max="7" width="11.42578125" style="82"/>
    <col min="8" max="8" width="14.28515625" style="82" customWidth="1"/>
    <col min="9" max="9" width="13.5703125" style="82" customWidth="1"/>
    <col min="10" max="16384" width="11.42578125" style="82"/>
  </cols>
  <sheetData>
    <row r="1" spans="1:9" x14ac:dyDescent="0.2">
      <c r="A1" s="90" t="s">
        <v>374</v>
      </c>
    </row>
    <row r="2" spans="1:9" x14ac:dyDescent="0.2">
      <c r="A2" s="90" t="s">
        <v>386</v>
      </c>
    </row>
    <row r="3" spans="1:9" x14ac:dyDescent="0.2">
      <c r="A3" s="90" t="s">
        <v>387</v>
      </c>
    </row>
    <row r="5" spans="1:9" x14ac:dyDescent="0.2">
      <c r="A5" s="138" t="s">
        <v>388</v>
      </c>
      <c r="B5" s="138"/>
      <c r="C5" s="138"/>
      <c r="D5" s="138"/>
      <c r="E5" s="138"/>
      <c r="F5" s="89"/>
      <c r="G5" s="89"/>
      <c r="H5" s="89"/>
    </row>
    <row r="6" spans="1:9" x14ac:dyDescent="0.2">
      <c r="A6" s="138" t="s">
        <v>467</v>
      </c>
      <c r="B6" s="138"/>
      <c r="C6" s="138"/>
      <c r="D6" s="138"/>
      <c r="E6" s="138"/>
      <c r="F6" s="89"/>
      <c r="G6" s="89"/>
      <c r="H6" s="89"/>
    </row>
    <row r="7" spans="1:9" x14ac:dyDescent="0.2">
      <c r="A7" s="138">
        <v>2012</v>
      </c>
      <c r="B7" s="138"/>
      <c r="C7" s="138"/>
      <c r="D7" s="138"/>
      <c r="E7" s="138"/>
      <c r="F7" s="89"/>
      <c r="G7" s="89"/>
      <c r="H7" s="89"/>
    </row>
    <row r="8" spans="1:9" x14ac:dyDescent="0.2">
      <c r="A8" s="138" t="s">
        <v>390</v>
      </c>
      <c r="B8" s="138"/>
      <c r="C8" s="138"/>
      <c r="D8" s="138"/>
      <c r="E8" s="138"/>
      <c r="F8" s="89"/>
      <c r="G8" s="89"/>
      <c r="H8" s="89"/>
    </row>
    <row r="9" spans="1:9" ht="13.5" thickBot="1" x14ac:dyDescent="0.25"/>
    <row r="10" spans="1:9" ht="14.25" thickTop="1" thickBot="1" x14ac:dyDescent="0.25">
      <c r="A10" s="88" t="s">
        <v>391</v>
      </c>
      <c r="B10" s="88" t="s">
        <v>298</v>
      </c>
      <c r="C10" s="88" t="s">
        <v>296</v>
      </c>
      <c r="D10" s="88" t="s">
        <v>294</v>
      </c>
      <c r="E10" s="88" t="s">
        <v>395</v>
      </c>
      <c r="F10" s="87"/>
      <c r="G10" s="87"/>
      <c r="H10" s="87"/>
      <c r="I10" s="87"/>
    </row>
    <row r="11" spans="1:9" s="57" customFormat="1" ht="13.5" thickTop="1" x14ac:dyDescent="0.2">
      <c r="A11" s="85"/>
      <c r="B11" s="77"/>
      <c r="C11" s="77"/>
      <c r="D11" s="77"/>
      <c r="E11" s="77"/>
      <c r="F11" s="77"/>
      <c r="G11" s="77"/>
      <c r="H11" s="77"/>
      <c r="I11" s="77"/>
    </row>
    <row r="12" spans="1:9" s="64" customFormat="1" x14ac:dyDescent="0.2">
      <c r="A12" s="86" t="s">
        <v>396</v>
      </c>
      <c r="B12" s="62">
        <v>3072.8589112200002</v>
      </c>
      <c r="C12" s="62">
        <v>32572.8542801</v>
      </c>
      <c r="D12" s="62">
        <v>157190.73188450001</v>
      </c>
      <c r="E12" s="62">
        <v>192836.44507582</v>
      </c>
      <c r="F12" s="62"/>
      <c r="G12" s="62"/>
      <c r="H12" s="62"/>
      <c r="I12" s="62"/>
    </row>
    <row r="13" spans="1:9" s="64" customFormat="1" x14ac:dyDescent="0.2">
      <c r="A13" s="86" t="s">
        <v>397</v>
      </c>
      <c r="B13" s="62">
        <v>3072.8589112200002</v>
      </c>
      <c r="C13" s="62">
        <v>32572.8542801</v>
      </c>
      <c r="D13" s="62">
        <v>157190.73188450001</v>
      </c>
      <c r="E13" s="62">
        <v>192836.44507582</v>
      </c>
      <c r="F13" s="62"/>
      <c r="G13" s="62"/>
      <c r="H13" s="62"/>
      <c r="I13" s="62"/>
    </row>
    <row r="14" spans="1:9" s="64" customFormat="1" x14ac:dyDescent="0.2">
      <c r="A14" s="86" t="s">
        <v>398</v>
      </c>
      <c r="B14" s="62">
        <v>2789.15112322</v>
      </c>
      <c r="C14" s="62">
        <v>26775.6690767</v>
      </c>
      <c r="D14" s="62">
        <v>147543.04625300001</v>
      </c>
      <c r="E14" s="62">
        <v>177107.86645291999</v>
      </c>
      <c r="F14" s="62"/>
      <c r="G14" s="62"/>
      <c r="H14" s="62"/>
      <c r="I14" s="62"/>
    </row>
    <row r="15" spans="1:9" s="57" customFormat="1" x14ac:dyDescent="0.2">
      <c r="A15" s="85" t="s">
        <v>399</v>
      </c>
      <c r="B15" s="77">
        <v>1592.8114642200001</v>
      </c>
      <c r="C15" s="77">
        <v>8822.6582199999993</v>
      </c>
      <c r="D15" s="77">
        <v>94635.749774099997</v>
      </c>
      <c r="E15" s="77">
        <v>105051.21945832</v>
      </c>
      <c r="F15" s="77"/>
      <c r="G15" s="77"/>
      <c r="H15" s="77"/>
      <c r="I15" s="77"/>
    </row>
    <row r="16" spans="1:9" s="57" customFormat="1" x14ac:dyDescent="0.2">
      <c r="A16" s="85" t="s">
        <v>400</v>
      </c>
      <c r="B16" s="77">
        <v>215.74816200999999</v>
      </c>
      <c r="C16" s="77">
        <v>1179.3403310000001</v>
      </c>
      <c r="D16" s="77">
        <v>12805.218161999999</v>
      </c>
      <c r="E16" s="77">
        <v>14200.306655009999</v>
      </c>
      <c r="F16" s="77"/>
      <c r="G16" s="77"/>
      <c r="H16" s="77"/>
      <c r="I16" s="77"/>
    </row>
    <row r="17" spans="1:9" s="57" customFormat="1" x14ac:dyDescent="0.2">
      <c r="A17" s="85" t="s">
        <v>401</v>
      </c>
      <c r="B17" s="77">
        <v>208.39477199999999</v>
      </c>
      <c r="C17" s="77">
        <v>1139.152167</v>
      </c>
      <c r="D17" s="77">
        <v>12369.345679</v>
      </c>
      <c r="E17" s="77">
        <v>13716.892618</v>
      </c>
      <c r="F17" s="77"/>
      <c r="G17" s="77"/>
      <c r="H17" s="77"/>
      <c r="I17" s="77"/>
    </row>
    <row r="18" spans="1:9" s="57" customFormat="1" x14ac:dyDescent="0.2">
      <c r="A18" s="85" t="s">
        <v>447</v>
      </c>
      <c r="B18" s="77">
        <v>7.35339001</v>
      </c>
      <c r="C18" s="77">
        <v>40.188164</v>
      </c>
      <c r="D18" s="77">
        <v>435.87248299999999</v>
      </c>
      <c r="E18" s="77">
        <v>483.41403701000002</v>
      </c>
      <c r="F18" s="77"/>
      <c r="G18" s="77"/>
      <c r="H18" s="77"/>
      <c r="I18" s="77"/>
    </row>
    <row r="19" spans="1:9" s="57" customFormat="1" x14ac:dyDescent="0.2">
      <c r="A19" s="85" t="s">
        <v>402</v>
      </c>
      <c r="B19" s="77">
        <v>663.31658400000003</v>
      </c>
      <c r="C19" s="77">
        <v>560.11017159999994</v>
      </c>
      <c r="D19" s="77">
        <v>26814.214880899999</v>
      </c>
      <c r="E19" s="77">
        <v>28037.6416365</v>
      </c>
      <c r="F19" s="77"/>
      <c r="G19" s="77"/>
      <c r="H19" s="77"/>
      <c r="I19" s="77"/>
    </row>
    <row r="20" spans="1:9" s="64" customFormat="1" x14ac:dyDescent="0.2">
      <c r="A20" s="86" t="s">
        <v>403</v>
      </c>
      <c r="B20" s="62">
        <v>0</v>
      </c>
      <c r="C20" s="62">
        <v>0</v>
      </c>
      <c r="D20" s="62">
        <v>0</v>
      </c>
      <c r="E20" s="62">
        <v>0</v>
      </c>
      <c r="F20" s="62"/>
      <c r="G20" s="62"/>
      <c r="H20" s="62"/>
      <c r="I20" s="62"/>
    </row>
    <row r="21" spans="1:9" s="64" customFormat="1" x14ac:dyDescent="0.2">
      <c r="A21" s="86" t="s">
        <v>404</v>
      </c>
      <c r="B21" s="62">
        <v>0</v>
      </c>
      <c r="C21" s="62">
        <v>0</v>
      </c>
      <c r="D21" s="62">
        <v>0</v>
      </c>
      <c r="E21" s="62">
        <v>0</v>
      </c>
      <c r="F21" s="62"/>
      <c r="G21" s="62"/>
      <c r="H21" s="62"/>
      <c r="I21" s="62"/>
    </row>
    <row r="22" spans="1:9" s="57" customFormat="1" x14ac:dyDescent="0.2">
      <c r="A22" s="85" t="s">
        <v>405</v>
      </c>
      <c r="B22" s="77">
        <v>0</v>
      </c>
      <c r="C22" s="77">
        <v>0</v>
      </c>
      <c r="D22" s="77">
        <v>0</v>
      </c>
      <c r="E22" s="77">
        <v>0</v>
      </c>
      <c r="F22" s="77"/>
      <c r="G22" s="77"/>
      <c r="H22" s="77"/>
      <c r="I22" s="77"/>
    </row>
    <row r="23" spans="1:9" s="57" customFormat="1" x14ac:dyDescent="0.2">
      <c r="A23" s="85" t="s">
        <v>406</v>
      </c>
      <c r="B23" s="77">
        <v>0</v>
      </c>
      <c r="C23" s="77">
        <v>0</v>
      </c>
      <c r="D23" s="77">
        <v>0</v>
      </c>
      <c r="E23" s="77">
        <v>0</v>
      </c>
      <c r="F23" s="77"/>
      <c r="G23" s="77"/>
      <c r="H23" s="77"/>
      <c r="I23" s="77"/>
    </row>
    <row r="24" spans="1:9" s="57" customFormat="1" x14ac:dyDescent="0.2">
      <c r="A24" s="85" t="s">
        <v>407</v>
      </c>
      <c r="B24" s="77">
        <v>0</v>
      </c>
      <c r="C24" s="77">
        <v>0</v>
      </c>
      <c r="D24" s="77">
        <v>0</v>
      </c>
      <c r="E24" s="77">
        <v>0</v>
      </c>
      <c r="F24" s="77"/>
      <c r="G24" s="77"/>
      <c r="H24" s="77"/>
      <c r="I24" s="77"/>
    </row>
    <row r="25" spans="1:9" s="57" customFormat="1" x14ac:dyDescent="0.2">
      <c r="A25" s="85" t="s">
        <v>408</v>
      </c>
      <c r="B25" s="77">
        <v>0</v>
      </c>
      <c r="C25" s="77">
        <v>0</v>
      </c>
      <c r="D25" s="77">
        <v>0</v>
      </c>
      <c r="E25" s="77">
        <v>0</v>
      </c>
      <c r="F25" s="77"/>
      <c r="G25" s="77"/>
      <c r="H25" s="77"/>
      <c r="I25" s="77"/>
    </row>
    <row r="26" spans="1:9" s="64" customFormat="1" x14ac:dyDescent="0.2">
      <c r="A26" s="86" t="s">
        <v>409</v>
      </c>
      <c r="B26" s="62">
        <v>317.27491299000002</v>
      </c>
      <c r="C26" s="62">
        <v>16213.5603541</v>
      </c>
      <c r="D26" s="62">
        <v>13287.863436</v>
      </c>
      <c r="E26" s="62">
        <v>29818.698703090002</v>
      </c>
      <c r="F26" s="62"/>
      <c r="G26" s="62"/>
      <c r="H26" s="62"/>
      <c r="I26" s="62"/>
    </row>
    <row r="27" spans="1:9" s="57" customFormat="1" x14ac:dyDescent="0.2">
      <c r="A27" s="85" t="s">
        <v>410</v>
      </c>
      <c r="B27" s="77">
        <v>226.17769999999999</v>
      </c>
      <c r="C27" s="77">
        <v>8772.1280279999992</v>
      </c>
      <c r="D27" s="77">
        <v>7612.3867183000002</v>
      </c>
      <c r="E27" s="77">
        <v>16610.6924463</v>
      </c>
      <c r="F27" s="77"/>
      <c r="G27" s="77"/>
      <c r="H27" s="77"/>
      <c r="I27" s="77"/>
    </row>
    <row r="28" spans="1:9" s="57" customFormat="1" x14ac:dyDescent="0.2">
      <c r="A28" s="85" t="s">
        <v>468</v>
      </c>
      <c r="B28" s="77">
        <v>0</v>
      </c>
      <c r="C28" s="77">
        <v>6141.2794759999997</v>
      </c>
      <c r="D28" s="77">
        <v>0</v>
      </c>
      <c r="E28" s="77">
        <v>6141.2794759999997</v>
      </c>
      <c r="F28" s="77"/>
      <c r="G28" s="77"/>
      <c r="H28" s="77"/>
      <c r="I28" s="77"/>
    </row>
    <row r="29" spans="1:9" s="57" customFormat="1" x14ac:dyDescent="0.2">
      <c r="A29" s="85" t="s">
        <v>423</v>
      </c>
      <c r="B29" s="77">
        <v>0</v>
      </c>
      <c r="C29" s="77">
        <v>0</v>
      </c>
      <c r="D29" s="77">
        <v>7037.1651099999999</v>
      </c>
      <c r="E29" s="77">
        <v>7037.1651099999999</v>
      </c>
      <c r="F29" s="77"/>
      <c r="G29" s="77"/>
      <c r="H29" s="77"/>
      <c r="I29" s="77"/>
    </row>
    <row r="30" spans="1:9" s="57" customFormat="1" x14ac:dyDescent="0.2">
      <c r="A30" s="85" t="s">
        <v>424</v>
      </c>
      <c r="B30" s="77">
        <v>226.17769999999999</v>
      </c>
      <c r="C30" s="77">
        <v>0</v>
      </c>
      <c r="D30" s="77">
        <v>0</v>
      </c>
      <c r="E30" s="77">
        <v>226.17769999999999</v>
      </c>
      <c r="F30" s="77"/>
      <c r="G30" s="77"/>
      <c r="H30" s="77"/>
      <c r="I30" s="77"/>
    </row>
    <row r="31" spans="1:9" s="57" customFormat="1" x14ac:dyDescent="0.2">
      <c r="A31" s="85" t="s">
        <v>425</v>
      </c>
      <c r="B31" s="77">
        <v>0</v>
      </c>
      <c r="C31" s="77">
        <v>53.005552399999999</v>
      </c>
      <c r="D31" s="77">
        <v>575.22160829999996</v>
      </c>
      <c r="E31" s="77">
        <v>628.22716070000001</v>
      </c>
      <c r="F31" s="77"/>
      <c r="G31" s="77"/>
      <c r="H31" s="77"/>
      <c r="I31" s="77"/>
    </row>
    <row r="32" spans="1:9" s="57" customFormat="1" x14ac:dyDescent="0.2">
      <c r="A32" s="85" t="s">
        <v>438</v>
      </c>
      <c r="B32" s="77">
        <v>0</v>
      </c>
      <c r="C32" s="77">
        <v>2577.8429996</v>
      </c>
      <c r="D32" s="77">
        <v>0</v>
      </c>
      <c r="E32" s="77">
        <v>2577.8429996</v>
      </c>
      <c r="F32" s="77"/>
      <c r="G32" s="77"/>
      <c r="H32" s="77"/>
      <c r="I32" s="77"/>
    </row>
    <row r="33" spans="1:9" s="57" customFormat="1" x14ac:dyDescent="0.2">
      <c r="A33" s="85" t="s">
        <v>426</v>
      </c>
      <c r="B33" s="77">
        <v>66.87272299</v>
      </c>
      <c r="C33" s="77">
        <v>7441.4323261</v>
      </c>
      <c r="D33" s="77">
        <v>5675.4767177000003</v>
      </c>
      <c r="E33" s="77">
        <v>13183.78176679</v>
      </c>
      <c r="F33" s="77"/>
      <c r="G33" s="77"/>
      <c r="H33" s="77"/>
      <c r="I33" s="77"/>
    </row>
    <row r="34" spans="1:9" s="57" customFormat="1" x14ac:dyDescent="0.2">
      <c r="A34" s="85" t="s">
        <v>427</v>
      </c>
      <c r="B34" s="77">
        <v>24.224489999999999</v>
      </c>
      <c r="C34" s="77">
        <v>0</v>
      </c>
      <c r="D34" s="77">
        <v>0</v>
      </c>
      <c r="E34" s="77">
        <v>24.224489999999999</v>
      </c>
      <c r="F34" s="77"/>
      <c r="G34" s="77"/>
      <c r="H34" s="77"/>
      <c r="I34" s="77"/>
    </row>
    <row r="35" spans="1:9" s="57" customFormat="1" x14ac:dyDescent="0.2">
      <c r="A35" s="85" t="s">
        <v>428</v>
      </c>
      <c r="B35" s="77">
        <v>0</v>
      </c>
      <c r="C35" s="77">
        <v>0</v>
      </c>
      <c r="D35" s="77">
        <v>0</v>
      </c>
      <c r="E35" s="77">
        <v>0</v>
      </c>
      <c r="F35" s="77"/>
      <c r="G35" s="77"/>
      <c r="H35" s="77"/>
      <c r="I35" s="77"/>
    </row>
    <row r="36" spans="1:9" s="64" customFormat="1" x14ac:dyDescent="0.2">
      <c r="A36" s="86" t="s">
        <v>429</v>
      </c>
      <c r="B36" s="62">
        <v>283.70778799999999</v>
      </c>
      <c r="C36" s="62">
        <v>5797.1852034000003</v>
      </c>
      <c r="D36" s="62">
        <v>9647.6856315000005</v>
      </c>
      <c r="E36" s="62">
        <v>15728.5786229</v>
      </c>
      <c r="F36" s="62"/>
      <c r="G36" s="62"/>
      <c r="H36" s="62"/>
      <c r="I36" s="62"/>
    </row>
    <row r="37" spans="1:9" s="64" customFormat="1" x14ac:dyDescent="0.2">
      <c r="A37" s="86" t="s">
        <v>430</v>
      </c>
      <c r="B37" s="62">
        <v>283.70778799999999</v>
      </c>
      <c r="C37" s="62">
        <v>128.7760145</v>
      </c>
      <c r="D37" s="62">
        <v>7331.1618655000002</v>
      </c>
      <c r="E37" s="62">
        <v>7743.6456680000001</v>
      </c>
      <c r="F37" s="62"/>
      <c r="G37" s="62"/>
      <c r="H37" s="62"/>
      <c r="I37" s="62"/>
    </row>
    <row r="38" spans="1:9" s="57" customFormat="1" x14ac:dyDescent="0.2">
      <c r="A38" s="85" t="s">
        <v>431</v>
      </c>
      <c r="B38" s="77">
        <v>283.70778799999999</v>
      </c>
      <c r="C38" s="77">
        <v>128.7760145</v>
      </c>
      <c r="D38" s="77">
        <v>6777.1889504000001</v>
      </c>
      <c r="E38" s="77">
        <v>7189.6727529</v>
      </c>
      <c r="F38" s="77"/>
      <c r="G38" s="77"/>
      <c r="H38" s="77"/>
      <c r="I38" s="77"/>
    </row>
    <row r="39" spans="1:9" s="57" customFormat="1" x14ac:dyDescent="0.2">
      <c r="A39" s="85" t="s">
        <v>432</v>
      </c>
      <c r="B39" s="77">
        <v>0</v>
      </c>
      <c r="C39" s="77">
        <v>0</v>
      </c>
      <c r="D39" s="77">
        <v>553.97291510000002</v>
      </c>
      <c r="E39" s="77">
        <v>553.97291510000002</v>
      </c>
      <c r="F39" s="77"/>
      <c r="G39" s="77"/>
      <c r="H39" s="77"/>
      <c r="I39" s="77"/>
    </row>
    <row r="40" spans="1:9" s="64" customFormat="1" x14ac:dyDescent="0.2">
      <c r="A40" s="86" t="s">
        <v>433</v>
      </c>
      <c r="B40" s="62">
        <v>0</v>
      </c>
      <c r="C40" s="62">
        <v>0</v>
      </c>
      <c r="D40" s="62">
        <v>440.48739999999998</v>
      </c>
      <c r="E40" s="62">
        <v>440.48739999999998</v>
      </c>
      <c r="F40" s="62"/>
      <c r="G40" s="62"/>
      <c r="H40" s="62"/>
      <c r="I40" s="62"/>
    </row>
    <row r="41" spans="1:9" s="57" customFormat="1" x14ac:dyDescent="0.2">
      <c r="A41" s="85" t="s">
        <v>434</v>
      </c>
      <c r="B41" s="77">
        <v>0</v>
      </c>
      <c r="C41" s="77">
        <v>0</v>
      </c>
      <c r="D41" s="77">
        <v>90.287400000000005</v>
      </c>
      <c r="E41" s="77">
        <v>90.287400000000005</v>
      </c>
      <c r="F41" s="77"/>
      <c r="G41" s="77"/>
      <c r="H41" s="77"/>
      <c r="I41" s="77"/>
    </row>
    <row r="42" spans="1:9" s="57" customFormat="1" x14ac:dyDescent="0.2">
      <c r="A42" s="85" t="s">
        <v>435</v>
      </c>
      <c r="B42" s="77">
        <v>0</v>
      </c>
      <c r="C42" s="77">
        <v>0</v>
      </c>
      <c r="D42" s="77">
        <v>350.2</v>
      </c>
      <c r="E42" s="77">
        <v>350.2</v>
      </c>
      <c r="F42" s="77"/>
      <c r="G42" s="77"/>
      <c r="H42" s="77"/>
      <c r="I42" s="77"/>
    </row>
    <row r="43" spans="1:9" s="64" customFormat="1" x14ac:dyDescent="0.2">
      <c r="A43" s="86" t="s">
        <v>436</v>
      </c>
      <c r="B43" s="62">
        <v>0</v>
      </c>
      <c r="C43" s="62">
        <v>5668.4091889000001</v>
      </c>
      <c r="D43" s="62">
        <v>1876.036366</v>
      </c>
      <c r="E43" s="62">
        <v>7544.4455549000004</v>
      </c>
      <c r="F43" s="62"/>
      <c r="G43" s="62"/>
      <c r="H43" s="62"/>
      <c r="I43" s="62"/>
    </row>
    <row r="44" spans="1:9" s="57" customFormat="1" x14ac:dyDescent="0.2">
      <c r="A44" s="85" t="s">
        <v>410</v>
      </c>
      <c r="B44" s="77">
        <v>0</v>
      </c>
      <c r="C44" s="77">
        <v>3563.2159999999999</v>
      </c>
      <c r="D44" s="77">
        <v>1876.036366</v>
      </c>
      <c r="E44" s="77">
        <v>5439.2523659999997</v>
      </c>
      <c r="F44" s="77"/>
      <c r="G44" s="77"/>
      <c r="H44" s="77"/>
      <c r="I44" s="77"/>
    </row>
    <row r="45" spans="1:9" s="57" customFormat="1" x14ac:dyDescent="0.2">
      <c r="A45" s="85" t="s">
        <v>423</v>
      </c>
      <c r="B45" s="77">
        <v>0</v>
      </c>
      <c r="C45" s="77">
        <v>0</v>
      </c>
      <c r="D45" s="77">
        <v>1876.036366</v>
      </c>
      <c r="E45" s="77">
        <v>1876.036366</v>
      </c>
      <c r="F45" s="77"/>
      <c r="G45" s="77"/>
      <c r="H45" s="77"/>
      <c r="I45" s="77"/>
    </row>
    <row r="46" spans="1:9" s="57" customFormat="1" x14ac:dyDescent="0.2">
      <c r="A46" s="85" t="s">
        <v>438</v>
      </c>
      <c r="B46" s="77">
        <v>0</v>
      </c>
      <c r="C46" s="77">
        <v>3563.2159999999999</v>
      </c>
      <c r="D46" s="77">
        <v>0</v>
      </c>
      <c r="E46" s="77">
        <v>3563.2159999999999</v>
      </c>
      <c r="F46" s="77"/>
      <c r="G46" s="77"/>
      <c r="H46" s="77"/>
      <c r="I46" s="77"/>
    </row>
    <row r="47" spans="1:9" s="57" customFormat="1" x14ac:dyDescent="0.2">
      <c r="A47" s="85" t="s">
        <v>426</v>
      </c>
      <c r="B47" s="77">
        <v>0</v>
      </c>
      <c r="C47" s="77">
        <v>2105.1931889000002</v>
      </c>
      <c r="D47" s="77">
        <v>0</v>
      </c>
      <c r="E47" s="77">
        <v>2105.1931889000002</v>
      </c>
      <c r="F47" s="77"/>
      <c r="G47" s="77"/>
      <c r="H47" s="77"/>
      <c r="I47" s="77"/>
    </row>
    <row r="48" spans="1:9" s="57" customFormat="1" x14ac:dyDescent="0.2">
      <c r="A48" s="85" t="s">
        <v>427</v>
      </c>
      <c r="B48" s="77">
        <v>0</v>
      </c>
      <c r="C48" s="77">
        <v>0</v>
      </c>
      <c r="D48" s="77">
        <v>0</v>
      </c>
      <c r="E48" s="77">
        <v>0</v>
      </c>
      <c r="F48" s="77"/>
      <c r="G48" s="77"/>
      <c r="H48" s="77"/>
      <c r="I48" s="77"/>
    </row>
    <row r="49" spans="1:12" s="64" customFormat="1" x14ac:dyDescent="0.2">
      <c r="A49" s="86" t="s">
        <v>439</v>
      </c>
      <c r="B49" s="62">
        <v>0</v>
      </c>
      <c r="C49" s="62">
        <v>0</v>
      </c>
      <c r="D49" s="62">
        <v>0</v>
      </c>
      <c r="E49" s="62">
        <v>0</v>
      </c>
      <c r="F49" s="62"/>
      <c r="G49" s="62"/>
      <c r="H49" s="62"/>
      <c r="I49" s="62"/>
    </row>
    <row r="50" spans="1:12" s="57" customFormat="1" x14ac:dyDescent="0.2">
      <c r="A50" s="85" t="s">
        <v>440</v>
      </c>
      <c r="B50" s="77">
        <v>0</v>
      </c>
      <c r="C50" s="77">
        <v>0</v>
      </c>
      <c r="D50" s="77">
        <v>0</v>
      </c>
      <c r="E50" s="77">
        <v>0</v>
      </c>
      <c r="F50" s="77"/>
      <c r="G50" s="77"/>
      <c r="H50" s="77"/>
      <c r="I50" s="77"/>
    </row>
    <row r="51" spans="1:12" s="57" customFormat="1" x14ac:dyDescent="0.2">
      <c r="A51" s="85" t="s">
        <v>441</v>
      </c>
      <c r="B51" s="77">
        <v>0</v>
      </c>
      <c r="C51" s="77">
        <v>0</v>
      </c>
      <c r="D51" s="77">
        <v>0</v>
      </c>
      <c r="E51" s="77">
        <v>0</v>
      </c>
      <c r="F51" s="77"/>
      <c r="G51" s="77"/>
      <c r="H51" s="77"/>
      <c r="I51" s="77"/>
    </row>
    <row r="52" spans="1:12" s="57" customFormat="1" ht="13.5" thickBot="1" x14ac:dyDescent="0.25">
      <c r="A52" s="84"/>
      <c r="B52" s="84"/>
      <c r="C52" s="84"/>
      <c r="D52" s="84"/>
      <c r="E52" s="84"/>
      <c r="F52" s="40"/>
      <c r="G52" s="40"/>
      <c r="H52" s="40"/>
      <c r="I52" s="40"/>
      <c r="J52" s="56"/>
      <c r="K52" s="56"/>
      <c r="L52" s="56"/>
    </row>
    <row r="53" spans="1:12" ht="13.5" thickTop="1" x14ac:dyDescent="0.2">
      <c r="B53" s="83"/>
      <c r="C53" s="83"/>
      <c r="D53" s="83"/>
      <c r="E53" s="83"/>
      <c r="F53" s="83"/>
      <c r="G53" s="83"/>
      <c r="H53" s="83"/>
      <c r="I53" s="83"/>
      <c r="J53" s="83"/>
      <c r="K53" s="83"/>
      <c r="L53" s="83"/>
    </row>
    <row r="71" spans="2:2" x14ac:dyDescent="0.2">
      <c r="B71" s="112"/>
    </row>
  </sheetData>
  <mergeCells count="4">
    <mergeCell ref="A5:E5"/>
    <mergeCell ref="A6:E6"/>
    <mergeCell ref="A7:E7"/>
    <mergeCell ref="A8:E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G71"/>
  <sheetViews>
    <sheetView workbookViewId="0">
      <selection activeCell="C226" sqref="C226:I227"/>
    </sheetView>
  </sheetViews>
  <sheetFormatPr baseColWidth="10" defaultRowHeight="15" x14ac:dyDescent="0.25"/>
  <cols>
    <col min="7" max="7" width="14.28515625" customWidth="1"/>
  </cols>
  <sheetData>
    <row r="18" spans="1:7" ht="99.75" customHeight="1" x14ac:dyDescent="0.25">
      <c r="A18" s="139" t="s">
        <v>288</v>
      </c>
      <c r="B18" s="139"/>
      <c r="C18" s="139"/>
      <c r="D18" s="139"/>
      <c r="E18" s="139"/>
      <c r="F18" s="139"/>
      <c r="G18" s="139"/>
    </row>
    <row r="20" spans="1:7" ht="46.5" x14ac:dyDescent="0.7">
      <c r="A20" s="137">
        <v>2012</v>
      </c>
      <c r="B20" s="137"/>
      <c r="C20" s="137"/>
      <c r="D20" s="137"/>
      <c r="E20" s="137"/>
      <c r="F20" s="137"/>
      <c r="G20" s="137"/>
    </row>
    <row r="71" spans="2:2" x14ac:dyDescent="0.25">
      <c r="B71" s="111"/>
    </row>
  </sheetData>
  <mergeCells count="2">
    <mergeCell ref="A18:G18"/>
    <mergeCell ref="A20:G20"/>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defaultGridColor="0" topLeftCell="A25" colorId="60" workbookViewId="0">
      <selection activeCell="C226" sqref="C226:I227"/>
    </sheetView>
  </sheetViews>
  <sheetFormatPr baseColWidth="10" defaultRowHeight="12.75" x14ac:dyDescent="0.2"/>
  <cols>
    <col min="1" max="1" width="54.28515625" style="60" bestFit="1" customWidth="1"/>
    <col min="2" max="2" width="11.42578125" style="60"/>
    <col min="3" max="3" width="10.42578125" style="60" bestFit="1" customWidth="1"/>
    <col min="4" max="4" width="11.140625" style="60" bestFit="1" customWidth="1"/>
    <col min="5" max="5" width="9.85546875" style="60" customWidth="1"/>
    <col min="6" max="6" width="10" style="60" bestFit="1" customWidth="1"/>
    <col min="7" max="7" width="10.5703125" style="60" bestFit="1" customWidth="1"/>
    <col min="8" max="8" width="9.140625" style="60" bestFit="1" customWidth="1"/>
    <col min="9" max="9" width="12.5703125" style="60" customWidth="1"/>
    <col min="10" max="10" width="11.85546875" style="60" bestFit="1" customWidth="1"/>
    <col min="11" max="16384" width="11.42578125" style="60"/>
  </cols>
  <sheetData>
    <row r="1" spans="1:10" x14ac:dyDescent="0.2">
      <c r="A1" s="59" t="s">
        <v>374</v>
      </c>
    </row>
    <row r="2" spans="1:10" x14ac:dyDescent="0.2">
      <c r="A2" s="59" t="s">
        <v>386</v>
      </c>
    </row>
    <row r="3" spans="1:10" x14ac:dyDescent="0.2">
      <c r="A3" s="59" t="s">
        <v>387</v>
      </c>
    </row>
    <row r="5" spans="1:10" x14ac:dyDescent="0.2">
      <c r="A5" s="129" t="s">
        <v>388</v>
      </c>
      <c r="B5" s="129"/>
      <c r="C5" s="129"/>
      <c r="D5" s="129"/>
      <c r="E5" s="129"/>
      <c r="F5" s="129"/>
      <c r="G5" s="129"/>
      <c r="H5" s="129"/>
      <c r="I5" s="129"/>
      <c r="J5" s="129"/>
    </row>
    <row r="6" spans="1:10" x14ac:dyDescent="0.2">
      <c r="A6" s="129" t="s">
        <v>288</v>
      </c>
      <c r="B6" s="129"/>
      <c r="C6" s="129"/>
      <c r="D6" s="129"/>
      <c r="E6" s="129"/>
      <c r="F6" s="129"/>
      <c r="G6" s="129"/>
      <c r="H6" s="129"/>
      <c r="I6" s="129"/>
      <c r="J6" s="129"/>
    </row>
    <row r="7" spans="1:10" x14ac:dyDescent="0.2">
      <c r="A7" s="129">
        <v>2012</v>
      </c>
      <c r="B7" s="129"/>
      <c r="C7" s="129"/>
      <c r="D7" s="129"/>
      <c r="E7" s="129"/>
      <c r="F7" s="129"/>
      <c r="G7" s="129"/>
      <c r="H7" s="129"/>
      <c r="I7" s="129"/>
      <c r="J7" s="129"/>
    </row>
    <row r="8" spans="1:10" x14ac:dyDescent="0.2">
      <c r="A8" s="129" t="s">
        <v>390</v>
      </c>
      <c r="B8" s="129"/>
      <c r="C8" s="129"/>
      <c r="D8" s="129"/>
      <c r="E8" s="129"/>
      <c r="F8" s="129"/>
      <c r="G8" s="129"/>
      <c r="H8" s="129"/>
      <c r="I8" s="129"/>
      <c r="J8" s="129"/>
    </row>
    <row r="9" spans="1:10" ht="13.5" thickBot="1" x14ac:dyDescent="0.25">
      <c r="I9" s="10"/>
    </row>
    <row r="10" spans="1:10" ht="61.5" thickTop="1" thickBot="1" x14ac:dyDescent="0.25">
      <c r="A10" s="81" t="s">
        <v>391</v>
      </c>
      <c r="B10" s="81" t="s">
        <v>255</v>
      </c>
      <c r="C10" s="81" t="s">
        <v>287</v>
      </c>
      <c r="D10" s="81" t="s">
        <v>208</v>
      </c>
      <c r="E10" s="81" t="s">
        <v>186</v>
      </c>
      <c r="F10" s="81" t="s">
        <v>183</v>
      </c>
      <c r="G10" s="81" t="s">
        <v>195</v>
      </c>
      <c r="H10" s="81" t="s">
        <v>164</v>
      </c>
      <c r="I10" s="81" t="s">
        <v>264</v>
      </c>
      <c r="J10" s="81" t="s">
        <v>395</v>
      </c>
    </row>
    <row r="11" spans="1:10" s="92" customFormat="1" ht="13.5" thickTop="1" x14ac:dyDescent="0.2">
      <c r="A11" s="76"/>
      <c r="B11" s="91"/>
      <c r="C11" s="91"/>
      <c r="D11" s="91"/>
      <c r="E11" s="91"/>
      <c r="F11" s="91"/>
      <c r="G11" s="91"/>
      <c r="H11" s="91"/>
      <c r="I11" s="91"/>
    </row>
    <row r="12" spans="1:10" s="94" customFormat="1" x14ac:dyDescent="0.2">
      <c r="A12" s="74" t="s">
        <v>396</v>
      </c>
      <c r="B12" s="93">
        <v>1944408.8500155739</v>
      </c>
      <c r="C12" s="93">
        <v>133017.25510832999</v>
      </c>
      <c r="D12" s="93">
        <v>2840672.8032468902</v>
      </c>
      <c r="E12" s="93">
        <v>121.10424947999999</v>
      </c>
      <c r="F12" s="93">
        <v>336722.88852748199</v>
      </c>
      <c r="G12" s="93">
        <v>662556.00643000205</v>
      </c>
      <c r="H12" s="93">
        <v>17573.74021118</v>
      </c>
      <c r="I12" s="93">
        <v>27037.753008760999</v>
      </c>
      <c r="J12" s="94">
        <v>5962110.4007976986</v>
      </c>
    </row>
    <row r="13" spans="1:10" s="94" customFormat="1" x14ac:dyDescent="0.2">
      <c r="A13" s="74" t="s">
        <v>397</v>
      </c>
      <c r="B13" s="93">
        <v>1957132.1676569439</v>
      </c>
      <c r="C13" s="93">
        <v>132884.87085377</v>
      </c>
      <c r="D13" s="93">
        <v>2835859.7873405698</v>
      </c>
      <c r="E13" s="93">
        <v>121.10424947999999</v>
      </c>
      <c r="F13" s="93">
        <v>336724.87983253202</v>
      </c>
      <c r="G13" s="93">
        <v>646545.14843000204</v>
      </c>
      <c r="H13" s="93">
        <v>17573.74021118</v>
      </c>
      <c r="I13" s="93">
        <v>19498.831751130001</v>
      </c>
      <c r="J13" s="94">
        <v>5946340.5303256083</v>
      </c>
    </row>
    <row r="14" spans="1:10" s="94" customFormat="1" x14ac:dyDescent="0.2">
      <c r="A14" s="74" t="s">
        <v>398</v>
      </c>
      <c r="B14" s="93">
        <v>1907343.4701701109</v>
      </c>
      <c r="C14" s="93">
        <v>116711.25788783999</v>
      </c>
      <c r="D14" s="93">
        <v>2376175.00011288</v>
      </c>
      <c r="E14" s="93">
        <v>118.23192658000001</v>
      </c>
      <c r="F14" s="93">
        <v>110428.08069073199</v>
      </c>
      <c r="G14" s="93">
        <v>435192.08532323199</v>
      </c>
      <c r="H14" s="93">
        <v>17072.283387269999</v>
      </c>
      <c r="I14" s="93">
        <v>16820.80361884</v>
      </c>
      <c r="J14" s="94">
        <v>4979861.2131174849</v>
      </c>
    </row>
    <row r="15" spans="1:10" s="92" customFormat="1" x14ac:dyDescent="0.2">
      <c r="A15" s="76" t="s">
        <v>399</v>
      </c>
      <c r="B15" s="91">
        <v>277005.81280472199</v>
      </c>
      <c r="C15" s="91">
        <v>45802.197070219998</v>
      </c>
      <c r="D15" s="91">
        <v>156177.31968322</v>
      </c>
      <c r="E15" s="91">
        <v>0</v>
      </c>
      <c r="F15" s="91">
        <v>53428.683927619997</v>
      </c>
      <c r="G15" s="91">
        <v>116939.88883500001</v>
      </c>
      <c r="H15" s="91">
        <v>5737.2696127099998</v>
      </c>
      <c r="I15" s="91">
        <v>6876.7372374200004</v>
      </c>
      <c r="J15" s="92">
        <v>661967.909170912</v>
      </c>
    </row>
    <row r="16" spans="1:10" s="92" customFormat="1" x14ac:dyDescent="0.2">
      <c r="A16" s="76" t="s">
        <v>400</v>
      </c>
      <c r="B16" s="91">
        <v>51642.801167974001</v>
      </c>
      <c r="C16" s="91">
        <v>7396.5754498200004</v>
      </c>
      <c r="D16" s="91">
        <v>49029.396413620001</v>
      </c>
      <c r="E16" s="91">
        <v>0</v>
      </c>
      <c r="F16" s="91">
        <v>9797.2103026500008</v>
      </c>
      <c r="G16" s="91">
        <v>26377.417580451998</v>
      </c>
      <c r="H16" s="91">
        <v>1110.66434609</v>
      </c>
      <c r="I16" s="91">
        <v>1337.9486874199999</v>
      </c>
      <c r="J16" s="92">
        <v>146692.013948026</v>
      </c>
    </row>
    <row r="17" spans="1:10" s="92" customFormat="1" x14ac:dyDescent="0.2">
      <c r="A17" s="76" t="s">
        <v>450</v>
      </c>
      <c r="B17" s="91">
        <v>11888.575221363</v>
      </c>
      <c r="C17" s="91">
        <v>903.37822570000003</v>
      </c>
      <c r="D17" s="91">
        <v>17100.778215099999</v>
      </c>
      <c r="E17" s="91">
        <v>0</v>
      </c>
      <c r="F17" s="91">
        <v>886.63835487999995</v>
      </c>
      <c r="G17" s="91">
        <v>6229.0174257600002</v>
      </c>
      <c r="H17" s="91">
        <v>262.21223500000002</v>
      </c>
      <c r="I17" s="91">
        <v>2622.5128599569998</v>
      </c>
      <c r="J17" s="92">
        <v>32042.625875182999</v>
      </c>
    </row>
    <row r="18" spans="1:10" s="92" customFormat="1" x14ac:dyDescent="0.2">
      <c r="A18" s="76" t="s">
        <v>401</v>
      </c>
      <c r="B18" s="91">
        <v>34979.823706255003</v>
      </c>
      <c r="C18" s="91">
        <v>6168.9880160700004</v>
      </c>
      <c r="D18" s="91">
        <v>48578.805789099999</v>
      </c>
      <c r="E18" s="91">
        <v>0</v>
      </c>
      <c r="F18" s="91">
        <v>8555.9048042100003</v>
      </c>
      <c r="G18" s="91">
        <v>17656.784182812</v>
      </c>
      <c r="H18" s="91">
        <v>743.15218001000005</v>
      </c>
      <c r="I18" s="91">
        <v>7630.3627833600003</v>
      </c>
      <c r="J18" s="92">
        <v>101866.36528428701</v>
      </c>
    </row>
    <row r="19" spans="1:10" s="92" customFormat="1" x14ac:dyDescent="0.2">
      <c r="A19" s="76" t="s">
        <v>449</v>
      </c>
      <c r="B19" s="91">
        <v>1194.093015878</v>
      </c>
      <c r="C19" s="91">
        <v>73.394265180000005</v>
      </c>
      <c r="D19" s="91">
        <v>1693.6663591500001</v>
      </c>
      <c r="E19" s="91">
        <v>0</v>
      </c>
      <c r="F19" s="91">
        <v>88.675660140000005</v>
      </c>
      <c r="G19" s="91">
        <v>622.90570012000001</v>
      </c>
      <c r="H19" s="91">
        <v>26.22122195</v>
      </c>
      <c r="I19" s="91">
        <v>262.28401428299998</v>
      </c>
      <c r="J19" s="92">
        <v>3176.1873742580001</v>
      </c>
    </row>
    <row r="20" spans="1:10" s="92" customFormat="1" x14ac:dyDescent="0.2">
      <c r="A20" s="76" t="s">
        <v>448</v>
      </c>
      <c r="B20" s="91">
        <v>3580.309224478</v>
      </c>
      <c r="C20" s="91">
        <v>250.81494287000001</v>
      </c>
      <c r="D20" s="91">
        <v>5131.0206782699997</v>
      </c>
      <c r="E20" s="91">
        <v>0</v>
      </c>
      <c r="F20" s="91">
        <v>265.99148342000001</v>
      </c>
      <c r="G20" s="91">
        <v>1868.7102717600001</v>
      </c>
      <c r="H20" s="91">
        <v>79.078709129999993</v>
      </c>
      <c r="I20" s="91">
        <v>786.06098210200003</v>
      </c>
      <c r="J20" s="92">
        <v>9606.8354142980006</v>
      </c>
    </row>
    <row r="21" spans="1:10" s="92" customFormat="1" x14ac:dyDescent="0.2">
      <c r="A21" s="76" t="s">
        <v>402</v>
      </c>
      <c r="B21" s="91">
        <v>687396.28431376896</v>
      </c>
      <c r="C21" s="91">
        <v>35381.566641019999</v>
      </c>
      <c r="D21" s="91">
        <v>2005178.6220768199</v>
      </c>
      <c r="E21" s="91">
        <v>104.53671168</v>
      </c>
      <c r="F21" s="91">
        <v>27239.686979851998</v>
      </c>
      <c r="G21" s="91">
        <v>246253.28948783001</v>
      </c>
      <c r="H21" s="91">
        <v>8691.4119481399994</v>
      </c>
      <c r="I21" s="91">
        <v>5280.0031618499997</v>
      </c>
      <c r="J21" s="92">
        <v>3015525.4013209608</v>
      </c>
    </row>
    <row r="22" spans="1:10" s="94" customFormat="1" x14ac:dyDescent="0.2">
      <c r="A22" s="74" t="s">
        <v>403</v>
      </c>
      <c r="B22" s="93">
        <v>488620.98540652002</v>
      </c>
      <c r="C22" s="93">
        <v>44.822325229999997</v>
      </c>
      <c r="D22" s="93">
        <v>109613.38445066</v>
      </c>
      <c r="E22" s="93">
        <v>0</v>
      </c>
      <c r="F22" s="93">
        <v>3078.6195691900002</v>
      </c>
      <c r="G22" s="93">
        <v>12613.504000000001</v>
      </c>
      <c r="H22" s="93">
        <v>136.42684018</v>
      </c>
      <c r="I22" s="93">
        <v>0</v>
      </c>
      <c r="J22" s="94">
        <v>614107.74259178003</v>
      </c>
    </row>
    <row r="23" spans="1:10" s="94" customFormat="1" x14ac:dyDescent="0.2">
      <c r="A23" s="74" t="s">
        <v>404</v>
      </c>
      <c r="B23" s="93">
        <v>472817.08544449002</v>
      </c>
      <c r="C23" s="93">
        <v>44.822325229999997</v>
      </c>
      <c r="D23" s="93">
        <v>49586.250302259999</v>
      </c>
      <c r="E23" s="93">
        <v>0</v>
      </c>
      <c r="F23" s="93">
        <v>697.43157856000005</v>
      </c>
      <c r="G23" s="93">
        <v>8284.4650000000001</v>
      </c>
      <c r="H23" s="93">
        <v>136.42684018</v>
      </c>
      <c r="I23" s="93">
        <v>0</v>
      </c>
      <c r="J23" s="94">
        <v>531566.48149071995</v>
      </c>
    </row>
    <row r="24" spans="1:10" s="92" customFormat="1" x14ac:dyDescent="0.2">
      <c r="A24" s="76" t="s">
        <v>405</v>
      </c>
      <c r="B24" s="91">
        <v>302216.05629749998</v>
      </c>
      <c r="C24" s="91">
        <v>0</v>
      </c>
      <c r="D24" s="91">
        <v>9122.1117851599993</v>
      </c>
      <c r="E24" s="91">
        <v>0</v>
      </c>
      <c r="F24" s="91">
        <v>136.8987778</v>
      </c>
      <c r="G24" s="91">
        <v>3450.527</v>
      </c>
      <c r="H24" s="91">
        <v>0</v>
      </c>
      <c r="I24" s="91">
        <v>0</v>
      </c>
      <c r="J24" s="92">
        <v>314925.59386045998</v>
      </c>
    </row>
    <row r="25" spans="1:10" s="92" customFormat="1" x14ac:dyDescent="0.2">
      <c r="A25" s="76" t="s">
        <v>406</v>
      </c>
      <c r="B25" s="91">
        <v>326.54627780999999</v>
      </c>
      <c r="C25" s="91">
        <v>22.105</v>
      </c>
      <c r="D25" s="91">
        <v>237.77328643999999</v>
      </c>
      <c r="E25" s="91">
        <v>0</v>
      </c>
      <c r="F25" s="91">
        <v>40.58970832</v>
      </c>
      <c r="G25" s="91">
        <v>2.7469999999999999</v>
      </c>
      <c r="H25" s="91">
        <v>0</v>
      </c>
      <c r="I25" s="91">
        <v>0</v>
      </c>
      <c r="J25" s="92">
        <v>629.76127256999996</v>
      </c>
    </row>
    <row r="26" spans="1:10" s="92" customFormat="1" x14ac:dyDescent="0.2">
      <c r="A26" s="76" t="s">
        <v>407</v>
      </c>
      <c r="B26" s="91">
        <v>170274.48286918001</v>
      </c>
      <c r="C26" s="91">
        <v>22.71732523</v>
      </c>
      <c r="D26" s="91">
        <v>40226.365230659998</v>
      </c>
      <c r="E26" s="91">
        <v>0</v>
      </c>
      <c r="F26" s="91">
        <v>519.94309243999999</v>
      </c>
      <c r="G26" s="91">
        <v>4831.1909999999998</v>
      </c>
      <c r="H26" s="91">
        <v>136.42684018</v>
      </c>
      <c r="I26" s="91">
        <v>0</v>
      </c>
      <c r="J26" s="92">
        <v>216011.12635768999</v>
      </c>
    </row>
    <row r="27" spans="1:10" s="92" customFormat="1" x14ac:dyDescent="0.2">
      <c r="A27" s="76" t="s">
        <v>408</v>
      </c>
      <c r="B27" s="91">
        <v>15803.89996203</v>
      </c>
      <c r="C27" s="91">
        <v>0</v>
      </c>
      <c r="D27" s="91">
        <v>60027.1341484</v>
      </c>
      <c r="E27" s="91">
        <v>0</v>
      </c>
      <c r="F27" s="91">
        <v>2381.1879906300001</v>
      </c>
      <c r="G27" s="91">
        <v>4329.0389999999998</v>
      </c>
      <c r="H27" s="91">
        <v>0</v>
      </c>
      <c r="I27" s="91">
        <v>0</v>
      </c>
      <c r="J27" s="92">
        <v>82541.261101059994</v>
      </c>
    </row>
    <row r="28" spans="1:10" s="94" customFormat="1" x14ac:dyDescent="0.2">
      <c r="A28" s="74" t="s">
        <v>409</v>
      </c>
      <c r="B28" s="93">
        <v>402677.58647712599</v>
      </c>
      <c r="C28" s="93">
        <v>28086.096401549999</v>
      </c>
      <c r="D28" s="93">
        <v>56176.277488560001</v>
      </c>
      <c r="E28" s="93">
        <v>13.6952149</v>
      </c>
      <c r="F28" s="93">
        <v>16883.879911420001</v>
      </c>
      <c r="G28" s="93">
        <v>33007.985419949997</v>
      </c>
      <c r="H28" s="93">
        <v>1396.51064015</v>
      </c>
      <c r="I28" s="93">
        <v>3326.1145321499998</v>
      </c>
      <c r="J28" s="94">
        <v>541568.14608580596</v>
      </c>
    </row>
    <row r="29" spans="1:10" s="92" customFormat="1" x14ac:dyDescent="0.2">
      <c r="A29" s="76" t="s">
        <v>410</v>
      </c>
      <c r="B29" s="91">
        <v>310908.05760408001</v>
      </c>
      <c r="C29" s="91">
        <v>2558.7163313900001</v>
      </c>
      <c r="D29" s="91">
        <v>349.56912799999998</v>
      </c>
      <c r="E29" s="91">
        <v>13.019580189999999</v>
      </c>
      <c r="F29" s="91">
        <v>4109.2886425699999</v>
      </c>
      <c r="G29" s="91">
        <v>2492.0970737100001</v>
      </c>
      <c r="H29" s="91">
        <v>66.482026000000005</v>
      </c>
      <c r="I29" s="91">
        <v>961.87216754999997</v>
      </c>
      <c r="J29" s="92">
        <v>321459.10255349003</v>
      </c>
    </row>
    <row r="30" spans="1:10" s="92" customFormat="1" x14ac:dyDescent="0.2">
      <c r="A30" s="76" t="s">
        <v>453</v>
      </c>
      <c r="B30" s="91">
        <v>10155.801132910001</v>
      </c>
      <c r="C30" s="91">
        <v>52.801003459999997</v>
      </c>
      <c r="D30" s="91">
        <v>2484.2179999999998</v>
      </c>
      <c r="E30" s="91">
        <v>2.7141791899999999</v>
      </c>
      <c r="F30" s="91">
        <v>739.52175582999996</v>
      </c>
      <c r="G30" s="91">
        <v>2492.0970737100001</v>
      </c>
      <c r="H30" s="91">
        <v>12.7</v>
      </c>
      <c r="I30" s="91">
        <v>5515.5372749999997</v>
      </c>
      <c r="J30" s="92">
        <v>13863.483559099999</v>
      </c>
    </row>
    <row r="31" spans="1:10" s="92" customFormat="1" x14ac:dyDescent="0.2">
      <c r="A31" s="76" t="s">
        <v>411</v>
      </c>
      <c r="B31" s="91">
        <v>2932.6309999999999</v>
      </c>
      <c r="C31" s="91">
        <v>0</v>
      </c>
      <c r="D31" s="91">
        <v>0</v>
      </c>
      <c r="E31" s="91">
        <v>0</v>
      </c>
      <c r="F31" s="91">
        <v>0</v>
      </c>
      <c r="G31" s="91">
        <v>0</v>
      </c>
      <c r="H31" s="91">
        <v>0</v>
      </c>
      <c r="I31" s="91">
        <v>0</v>
      </c>
      <c r="J31" s="92">
        <v>2932.6309999999999</v>
      </c>
    </row>
    <row r="32" spans="1:10" s="92" customFormat="1" x14ac:dyDescent="0.2">
      <c r="A32" s="76" t="s">
        <v>412</v>
      </c>
      <c r="B32" s="91">
        <v>0</v>
      </c>
      <c r="C32" s="91">
        <v>21.550174989999999</v>
      </c>
      <c r="D32" s="91">
        <v>0</v>
      </c>
      <c r="E32" s="91">
        <v>0</v>
      </c>
      <c r="F32" s="91">
        <v>0</v>
      </c>
      <c r="G32" s="91">
        <v>0</v>
      </c>
      <c r="H32" s="91">
        <v>0</v>
      </c>
      <c r="I32" s="91">
        <v>0</v>
      </c>
      <c r="J32" s="92">
        <v>21.550174989999999</v>
      </c>
    </row>
    <row r="33" spans="1:10" s="92" customFormat="1" x14ac:dyDescent="0.2">
      <c r="A33" s="76" t="s">
        <v>468</v>
      </c>
      <c r="B33" s="91">
        <v>0</v>
      </c>
      <c r="C33" s="91">
        <v>41.279464599999997</v>
      </c>
      <c r="D33" s="91">
        <v>0</v>
      </c>
      <c r="E33" s="91">
        <v>0</v>
      </c>
      <c r="F33" s="91">
        <v>0</v>
      </c>
      <c r="G33" s="91">
        <v>0</v>
      </c>
      <c r="H33" s="91">
        <v>0</v>
      </c>
      <c r="I33" s="91">
        <v>0</v>
      </c>
      <c r="J33" s="92">
        <v>41.279464599999997</v>
      </c>
    </row>
    <row r="34" spans="1:10" s="92" customFormat="1" x14ac:dyDescent="0.2">
      <c r="A34" s="76" t="s">
        <v>413</v>
      </c>
      <c r="B34" s="91">
        <v>0</v>
      </c>
      <c r="C34" s="91">
        <v>3.5982941199999998</v>
      </c>
      <c r="D34" s="91">
        <v>0</v>
      </c>
      <c r="E34" s="91">
        <v>0</v>
      </c>
      <c r="F34" s="91">
        <v>2077.2855117499998</v>
      </c>
      <c r="G34" s="91">
        <v>0</v>
      </c>
      <c r="H34" s="91">
        <v>0</v>
      </c>
      <c r="I34" s="91">
        <v>0</v>
      </c>
      <c r="J34" s="92">
        <v>2080.8838058699998</v>
      </c>
    </row>
    <row r="35" spans="1:10" s="92" customFormat="1" x14ac:dyDescent="0.2">
      <c r="A35" s="76" t="s">
        <v>415</v>
      </c>
      <c r="B35" s="91">
        <v>4.9564719999999998</v>
      </c>
      <c r="C35" s="91">
        <v>0</v>
      </c>
      <c r="D35" s="91">
        <v>0</v>
      </c>
      <c r="E35" s="91">
        <v>0</v>
      </c>
      <c r="F35" s="91">
        <v>0</v>
      </c>
      <c r="G35" s="91">
        <v>0</v>
      </c>
      <c r="H35" s="91">
        <v>0</v>
      </c>
      <c r="I35" s="91">
        <v>4.9564719999999998</v>
      </c>
      <c r="J35" s="92">
        <v>4.9564719999999998</v>
      </c>
    </row>
    <row r="36" spans="1:10" s="92" customFormat="1" x14ac:dyDescent="0.2">
      <c r="A36" s="76" t="s">
        <v>417</v>
      </c>
      <c r="B36" s="91">
        <v>0</v>
      </c>
      <c r="C36" s="91">
        <v>1315.2959563500001</v>
      </c>
      <c r="D36" s="91">
        <v>0</v>
      </c>
      <c r="E36" s="91">
        <v>0</v>
      </c>
      <c r="F36" s="91">
        <v>0</v>
      </c>
      <c r="G36" s="91">
        <v>0</v>
      </c>
      <c r="H36" s="91">
        <v>0</v>
      </c>
      <c r="I36" s="91">
        <v>0</v>
      </c>
      <c r="J36" s="92">
        <v>1315.2959563500001</v>
      </c>
    </row>
    <row r="37" spans="1:10" s="92" customFormat="1" x14ac:dyDescent="0.2">
      <c r="A37" s="76" t="s">
        <v>418</v>
      </c>
      <c r="B37" s="91">
        <v>5583.1651487500003</v>
      </c>
      <c r="C37" s="91">
        <v>0</v>
      </c>
      <c r="D37" s="91">
        <v>0</v>
      </c>
      <c r="E37" s="91">
        <v>0</v>
      </c>
      <c r="F37" s="91">
        <v>0</v>
      </c>
      <c r="G37" s="91">
        <v>0</v>
      </c>
      <c r="H37" s="91">
        <v>0</v>
      </c>
      <c r="I37" s="91">
        <v>0</v>
      </c>
      <c r="J37" s="92">
        <v>5583.1651487500003</v>
      </c>
    </row>
    <row r="38" spans="1:10" s="92" customFormat="1" x14ac:dyDescent="0.2">
      <c r="A38" s="76" t="s">
        <v>469</v>
      </c>
      <c r="B38" s="91">
        <v>15977.341821919999</v>
      </c>
      <c r="C38" s="91">
        <v>0</v>
      </c>
      <c r="D38" s="91">
        <v>0</v>
      </c>
      <c r="E38" s="91">
        <v>0</v>
      </c>
      <c r="F38" s="91">
        <v>0</v>
      </c>
      <c r="G38" s="91">
        <v>0</v>
      </c>
      <c r="H38" s="91">
        <v>0</v>
      </c>
      <c r="I38" s="91">
        <v>15977.341821919999</v>
      </c>
      <c r="J38" s="92">
        <v>15977.341821919999</v>
      </c>
    </row>
    <row r="39" spans="1:10" s="92" customFormat="1" x14ac:dyDescent="0.2">
      <c r="A39" s="76" t="s">
        <v>419</v>
      </c>
      <c r="B39" s="91">
        <v>0</v>
      </c>
      <c r="C39" s="91">
        <v>14.820938160000001</v>
      </c>
      <c r="D39" s="91">
        <v>0</v>
      </c>
      <c r="E39" s="91">
        <v>0</v>
      </c>
      <c r="F39" s="91">
        <v>0</v>
      </c>
      <c r="G39" s="91">
        <v>0</v>
      </c>
      <c r="H39" s="91">
        <v>0</v>
      </c>
      <c r="I39" s="91">
        <v>0</v>
      </c>
      <c r="J39" s="92">
        <v>14.820938160000001</v>
      </c>
    </row>
    <row r="40" spans="1:10" s="92" customFormat="1" x14ac:dyDescent="0.2">
      <c r="A40" s="76" t="s">
        <v>443</v>
      </c>
      <c r="B40" s="91">
        <v>0</v>
      </c>
      <c r="C40" s="91">
        <v>177.25662491</v>
      </c>
      <c r="D40" s="91">
        <v>0</v>
      </c>
      <c r="E40" s="91">
        <v>0</v>
      </c>
      <c r="F40" s="91">
        <v>0</v>
      </c>
      <c r="G40" s="91">
        <v>0</v>
      </c>
      <c r="H40" s="91">
        <v>0</v>
      </c>
      <c r="I40" s="91">
        <v>0</v>
      </c>
      <c r="J40" s="92">
        <v>177.25662491</v>
      </c>
    </row>
    <row r="41" spans="1:10" s="92" customFormat="1" x14ac:dyDescent="0.2">
      <c r="A41" s="76" t="s">
        <v>420</v>
      </c>
      <c r="B41" s="91">
        <v>3386.63134249</v>
      </c>
      <c r="C41" s="91">
        <v>0</v>
      </c>
      <c r="D41" s="91">
        <v>0</v>
      </c>
      <c r="E41" s="91">
        <v>0</v>
      </c>
      <c r="F41" s="91">
        <v>0</v>
      </c>
      <c r="G41" s="91">
        <v>0</v>
      </c>
      <c r="H41" s="91">
        <v>0</v>
      </c>
      <c r="I41" s="91">
        <v>21.13104255</v>
      </c>
      <c r="J41" s="92">
        <v>3407.76238504</v>
      </c>
    </row>
    <row r="42" spans="1:10" s="92" customFormat="1" x14ac:dyDescent="0.2">
      <c r="A42" s="76" t="s">
        <v>421</v>
      </c>
      <c r="B42" s="91">
        <v>1444.56709824</v>
      </c>
      <c r="C42" s="91">
        <v>0</v>
      </c>
      <c r="D42" s="91">
        <v>0</v>
      </c>
      <c r="E42" s="91">
        <v>0</v>
      </c>
      <c r="F42" s="91">
        <v>0</v>
      </c>
      <c r="G42" s="91">
        <v>0</v>
      </c>
      <c r="H42" s="91">
        <v>0</v>
      </c>
      <c r="I42" s="91">
        <v>5.0339999999999998</v>
      </c>
      <c r="J42" s="92">
        <v>1444.56709824</v>
      </c>
    </row>
    <row r="43" spans="1:10" s="92" customFormat="1" x14ac:dyDescent="0.2">
      <c r="A43" s="76" t="s">
        <v>422</v>
      </c>
      <c r="B43" s="91">
        <v>203764.5378888</v>
      </c>
      <c r="C43" s="91">
        <v>172.2296513</v>
      </c>
      <c r="D43" s="91">
        <v>0</v>
      </c>
      <c r="E43" s="91">
        <v>0</v>
      </c>
      <c r="F43" s="91">
        <v>157.55884520000001</v>
      </c>
      <c r="G43" s="91">
        <v>0</v>
      </c>
      <c r="H43" s="91">
        <v>0</v>
      </c>
      <c r="I43" s="91">
        <v>0</v>
      </c>
      <c r="J43" s="92">
        <v>204094.3263853</v>
      </c>
    </row>
    <row r="44" spans="1:10" s="92" customFormat="1" x14ac:dyDescent="0.2">
      <c r="A44" s="76" t="s">
        <v>470</v>
      </c>
      <c r="B44" s="91">
        <v>425.85300000000001</v>
      </c>
      <c r="C44" s="91">
        <v>0</v>
      </c>
      <c r="D44" s="91">
        <v>0</v>
      </c>
      <c r="E44" s="91">
        <v>0</v>
      </c>
      <c r="F44" s="91">
        <v>0</v>
      </c>
      <c r="G44" s="91">
        <v>0</v>
      </c>
      <c r="H44" s="91">
        <v>0</v>
      </c>
      <c r="I44" s="91">
        <v>0</v>
      </c>
      <c r="J44" s="92">
        <v>425.85300000000001</v>
      </c>
    </row>
    <row r="45" spans="1:10" s="92" customFormat="1" x14ac:dyDescent="0.2">
      <c r="A45" s="76" t="s">
        <v>423</v>
      </c>
      <c r="B45" s="91">
        <v>4963.5447549700002</v>
      </c>
      <c r="C45" s="91">
        <v>562.92098020000003</v>
      </c>
      <c r="D45" s="91">
        <v>302.30872799999997</v>
      </c>
      <c r="E45" s="91">
        <v>10.305401</v>
      </c>
      <c r="F45" s="91">
        <v>220.24351999999999</v>
      </c>
      <c r="G45" s="91">
        <v>0</v>
      </c>
      <c r="H45" s="91">
        <v>53.782026000000002</v>
      </c>
      <c r="I45" s="91">
        <v>73.819879</v>
      </c>
      <c r="J45" s="92">
        <v>6186.9252891699998</v>
      </c>
    </row>
    <row r="46" spans="1:10" s="92" customFormat="1" x14ac:dyDescent="0.2">
      <c r="A46" s="76" t="s">
        <v>424</v>
      </c>
      <c r="B46" s="91">
        <v>0</v>
      </c>
      <c r="C46" s="91">
        <v>6</v>
      </c>
      <c r="D46" s="91">
        <v>0</v>
      </c>
      <c r="E46" s="91">
        <v>0</v>
      </c>
      <c r="F46" s="91">
        <v>0</v>
      </c>
      <c r="G46" s="91">
        <v>0</v>
      </c>
      <c r="H46" s="91">
        <v>0</v>
      </c>
      <c r="I46" s="91">
        <v>0</v>
      </c>
      <c r="J46" s="92">
        <v>6</v>
      </c>
    </row>
    <row r="47" spans="1:10" s="92" customFormat="1" x14ac:dyDescent="0.2">
      <c r="A47" s="76" t="s">
        <v>425</v>
      </c>
      <c r="B47" s="91">
        <v>61499.704385999998</v>
      </c>
      <c r="C47" s="91">
        <v>77.933318299999996</v>
      </c>
      <c r="D47" s="91">
        <v>0</v>
      </c>
      <c r="E47" s="91">
        <v>0</v>
      </c>
      <c r="F47" s="91">
        <v>162.54704599999999</v>
      </c>
      <c r="G47" s="91">
        <v>0</v>
      </c>
      <c r="H47" s="91">
        <v>0</v>
      </c>
      <c r="I47" s="91">
        <v>0</v>
      </c>
      <c r="J47" s="92">
        <v>61740.184750300003</v>
      </c>
    </row>
    <row r="48" spans="1:10" s="92" customFormat="1" x14ac:dyDescent="0.2">
      <c r="A48" s="76" t="s">
        <v>438</v>
      </c>
      <c r="B48" s="91">
        <v>769.32355800000005</v>
      </c>
      <c r="C48" s="91">
        <v>113.02992500000001</v>
      </c>
      <c r="D48" s="91">
        <v>0</v>
      </c>
      <c r="E48" s="91">
        <v>0</v>
      </c>
      <c r="F48" s="91">
        <v>752.13196378999999</v>
      </c>
      <c r="G48" s="91">
        <v>0</v>
      </c>
      <c r="H48" s="91">
        <v>0</v>
      </c>
      <c r="I48" s="91">
        <v>1275.65679</v>
      </c>
      <c r="J48" s="92">
        <v>2140.8186787899999</v>
      </c>
    </row>
    <row r="49" spans="1:10" s="92" customFormat="1" x14ac:dyDescent="0.2">
      <c r="A49" s="76" t="s">
        <v>426</v>
      </c>
      <c r="B49" s="91">
        <v>91283.678742236007</v>
      </c>
      <c r="C49" s="91">
        <v>25294.764334740001</v>
      </c>
      <c r="D49" s="91">
        <v>48050.527218939998</v>
      </c>
      <c r="E49" s="91">
        <v>0.67563470999999997</v>
      </c>
      <c r="F49" s="91">
        <v>12559.51203828</v>
      </c>
      <c r="G49" s="91">
        <v>30428.44024824</v>
      </c>
      <c r="H49" s="91">
        <v>1227.7048689200001</v>
      </c>
      <c r="I49" s="91">
        <v>2341.5171802700002</v>
      </c>
      <c r="J49" s="92">
        <v>211186.820266336</v>
      </c>
    </row>
    <row r="50" spans="1:10" s="92" customFormat="1" x14ac:dyDescent="0.2">
      <c r="A50" s="76" t="s">
        <v>427</v>
      </c>
      <c r="B50" s="91">
        <v>485.85013081</v>
      </c>
      <c r="C50" s="91">
        <v>232.61573541999999</v>
      </c>
      <c r="D50" s="91">
        <v>7776.1811416199998</v>
      </c>
      <c r="E50" s="91">
        <v>0</v>
      </c>
      <c r="F50" s="91">
        <v>215.07923056999999</v>
      </c>
      <c r="G50" s="91">
        <v>87.448098000000002</v>
      </c>
      <c r="H50" s="91">
        <v>102.32374523</v>
      </c>
      <c r="I50" s="91">
        <v>22.725184330000001</v>
      </c>
      <c r="J50" s="92">
        <v>8922.2232659799993</v>
      </c>
    </row>
    <row r="51" spans="1:10" s="92" customFormat="1" x14ac:dyDescent="0.2">
      <c r="A51" s="76" t="s">
        <v>428</v>
      </c>
      <c r="B51" s="91">
        <v>0</v>
      </c>
      <c r="C51" s="91">
        <v>0</v>
      </c>
      <c r="D51" s="91">
        <v>0</v>
      </c>
      <c r="E51" s="91">
        <v>0</v>
      </c>
      <c r="F51" s="91">
        <v>0</v>
      </c>
      <c r="G51" s="91">
        <v>0</v>
      </c>
      <c r="H51" s="91">
        <v>0</v>
      </c>
      <c r="I51" s="91">
        <v>0</v>
      </c>
      <c r="J51" s="92">
        <v>0</v>
      </c>
    </row>
    <row r="52" spans="1:10" s="94" customFormat="1" x14ac:dyDescent="0.2">
      <c r="A52" s="74" t="s">
        <v>429</v>
      </c>
      <c r="B52" s="93">
        <v>49788.697486833</v>
      </c>
      <c r="C52" s="93">
        <v>16173.61296593</v>
      </c>
      <c r="D52" s="93">
        <v>459684.78722768999</v>
      </c>
      <c r="E52" s="93">
        <v>2.8723228999999999</v>
      </c>
      <c r="F52" s="93">
        <v>226296.7991418</v>
      </c>
      <c r="G52" s="93">
        <v>211353.06310676999</v>
      </c>
      <c r="H52" s="93">
        <v>501.45682391000003</v>
      </c>
      <c r="I52" s="93">
        <v>2678.02813229</v>
      </c>
      <c r="J52" s="94">
        <v>966479.31720812304</v>
      </c>
    </row>
    <row r="53" spans="1:10" s="94" customFormat="1" x14ac:dyDescent="0.2">
      <c r="A53" s="74" t="s">
        <v>430</v>
      </c>
      <c r="B53" s="93">
        <v>49401.446969933</v>
      </c>
      <c r="C53" s="93">
        <v>6476.0211652799999</v>
      </c>
      <c r="D53" s="93">
        <v>455357.83169353002</v>
      </c>
      <c r="E53" s="93">
        <v>2.8723228999999999</v>
      </c>
      <c r="F53" s="93">
        <v>175949.34643638</v>
      </c>
      <c r="G53" s="93">
        <v>113141.44245417</v>
      </c>
      <c r="H53" s="93">
        <v>501.45682391000003</v>
      </c>
      <c r="I53" s="93">
        <v>516.00535629000001</v>
      </c>
      <c r="J53" s="94">
        <v>801346.42322239303</v>
      </c>
    </row>
    <row r="54" spans="1:10" s="92" customFormat="1" x14ac:dyDescent="0.2">
      <c r="A54" s="76" t="s">
        <v>431</v>
      </c>
      <c r="B54" s="91">
        <v>36165.052324393</v>
      </c>
      <c r="C54" s="91">
        <v>2271.1407886400002</v>
      </c>
      <c r="D54" s="91">
        <v>87945.997308709993</v>
      </c>
      <c r="E54" s="91">
        <v>2.8723228999999999</v>
      </c>
      <c r="F54" s="91">
        <v>4371.9131130200003</v>
      </c>
      <c r="G54" s="91">
        <v>74558.046914170001</v>
      </c>
      <c r="H54" s="91">
        <v>57.4103919</v>
      </c>
      <c r="I54" s="91">
        <v>448.56144706999999</v>
      </c>
      <c r="J54" s="92">
        <v>205820.994610803</v>
      </c>
    </row>
    <row r="55" spans="1:10" s="92" customFormat="1" x14ac:dyDescent="0.2">
      <c r="A55" s="76" t="s">
        <v>432</v>
      </c>
      <c r="B55" s="91">
        <v>13236.39464554</v>
      </c>
      <c r="C55" s="91">
        <v>4204.8803766399997</v>
      </c>
      <c r="D55" s="91">
        <v>367411.83438482002</v>
      </c>
      <c r="E55" s="91">
        <v>0</v>
      </c>
      <c r="F55" s="91">
        <v>171577.43332335999</v>
      </c>
      <c r="G55" s="91">
        <v>38583.395539999998</v>
      </c>
      <c r="H55" s="91">
        <v>444.04643200999999</v>
      </c>
      <c r="I55" s="91">
        <v>67.443909219999995</v>
      </c>
      <c r="J55" s="92">
        <v>595525.42861158994</v>
      </c>
    </row>
    <row r="56" spans="1:10" s="94" customFormat="1" x14ac:dyDescent="0.2">
      <c r="A56" s="74" t="s">
        <v>433</v>
      </c>
      <c r="B56" s="93">
        <v>313.7275199</v>
      </c>
      <c r="C56" s="93">
        <v>6985.2411565399998</v>
      </c>
      <c r="D56" s="93">
        <v>2440.48608616</v>
      </c>
      <c r="E56" s="93">
        <v>0</v>
      </c>
      <c r="F56" s="93">
        <v>4676.55008284</v>
      </c>
      <c r="G56" s="93">
        <v>149.49799999999999</v>
      </c>
      <c r="H56" s="93">
        <v>0</v>
      </c>
      <c r="I56" s="93">
        <v>0</v>
      </c>
      <c r="J56" s="94">
        <v>14565.50284544</v>
      </c>
    </row>
    <row r="57" spans="1:10" s="92" customFormat="1" x14ac:dyDescent="0.2">
      <c r="A57" s="76" t="s">
        <v>434</v>
      </c>
      <c r="B57" s="91">
        <v>0</v>
      </c>
      <c r="C57" s="91">
        <v>6659.7245993799997</v>
      </c>
      <c r="D57" s="91">
        <v>1737.2875107</v>
      </c>
      <c r="E57" s="91">
        <v>0</v>
      </c>
      <c r="F57" s="91">
        <v>4676.55008284</v>
      </c>
      <c r="G57" s="91">
        <v>149.49799999999999</v>
      </c>
      <c r="H57" s="91">
        <v>0</v>
      </c>
      <c r="I57" s="91">
        <v>0</v>
      </c>
      <c r="J57" s="92">
        <v>13223.06019292</v>
      </c>
    </row>
    <row r="58" spans="1:10" s="92" customFormat="1" x14ac:dyDescent="0.2">
      <c r="A58" s="76" t="s">
        <v>435</v>
      </c>
      <c r="B58" s="91">
        <v>313.7275199</v>
      </c>
      <c r="C58" s="91">
        <v>325.51655715999999</v>
      </c>
      <c r="D58" s="91">
        <v>703.19857546000003</v>
      </c>
      <c r="E58" s="91">
        <v>0</v>
      </c>
      <c r="F58" s="91">
        <v>0</v>
      </c>
      <c r="G58" s="91">
        <v>0</v>
      </c>
      <c r="H58" s="91">
        <v>0</v>
      </c>
      <c r="I58" s="91">
        <v>0</v>
      </c>
      <c r="J58" s="92">
        <v>1342.4426525199999</v>
      </c>
    </row>
    <row r="59" spans="1:10" s="94" customFormat="1" x14ac:dyDescent="0.2">
      <c r="A59" s="74" t="s">
        <v>436</v>
      </c>
      <c r="B59" s="93">
        <v>73.522997000000004</v>
      </c>
      <c r="C59" s="93">
        <v>2712.3506441099998</v>
      </c>
      <c r="D59" s="93">
        <v>1886.4694480000001</v>
      </c>
      <c r="E59" s="93">
        <v>0</v>
      </c>
      <c r="F59" s="93">
        <v>45670.902622579997</v>
      </c>
      <c r="G59" s="93">
        <v>98062.122652599995</v>
      </c>
      <c r="H59" s="93">
        <v>0</v>
      </c>
      <c r="I59" s="93">
        <v>2162.0227759999998</v>
      </c>
      <c r="J59" s="94">
        <v>150567.39114029001</v>
      </c>
    </row>
    <row r="60" spans="1:10" s="92" customFormat="1" x14ac:dyDescent="0.2">
      <c r="A60" s="76" t="s">
        <v>410</v>
      </c>
      <c r="B60" s="91">
        <v>0</v>
      </c>
      <c r="C60" s="91">
        <v>854.36148000000003</v>
      </c>
      <c r="D60" s="91">
        <v>0</v>
      </c>
      <c r="E60" s="91">
        <v>0</v>
      </c>
      <c r="F60" s="91">
        <v>30297.474805360001</v>
      </c>
      <c r="G60" s="91">
        <v>98062.122652599995</v>
      </c>
      <c r="H60" s="91">
        <v>0</v>
      </c>
      <c r="I60" s="91">
        <v>2014.2249300000001</v>
      </c>
      <c r="J60" s="92">
        <v>131228.18386796</v>
      </c>
    </row>
    <row r="61" spans="1:10" s="92" customFormat="1" x14ac:dyDescent="0.2">
      <c r="A61" s="76" t="s">
        <v>411</v>
      </c>
      <c r="B61" s="91">
        <v>0</v>
      </c>
      <c r="C61" s="91">
        <v>0</v>
      </c>
      <c r="D61" s="91">
        <v>0</v>
      </c>
      <c r="E61" s="91">
        <v>0</v>
      </c>
      <c r="F61" s="91">
        <v>52.975071960000001</v>
      </c>
      <c r="G61" s="91">
        <v>0</v>
      </c>
      <c r="H61" s="91">
        <v>0</v>
      </c>
      <c r="I61" s="91">
        <v>0</v>
      </c>
      <c r="J61" s="92">
        <v>52.975071960000001</v>
      </c>
    </row>
    <row r="62" spans="1:10" s="92" customFormat="1" x14ac:dyDescent="0.2">
      <c r="A62" s="76" t="s">
        <v>417</v>
      </c>
      <c r="B62" s="91">
        <v>0</v>
      </c>
      <c r="C62" s="91">
        <v>687.36148000000003</v>
      </c>
      <c r="D62" s="91">
        <v>0</v>
      </c>
      <c r="E62" s="91">
        <v>0</v>
      </c>
      <c r="F62" s="91">
        <v>0</v>
      </c>
      <c r="G62" s="91">
        <v>0</v>
      </c>
      <c r="H62" s="91">
        <v>0</v>
      </c>
      <c r="I62" s="91">
        <v>0</v>
      </c>
      <c r="J62" s="92">
        <v>687.36148000000003</v>
      </c>
    </row>
    <row r="63" spans="1:10" s="92" customFormat="1" x14ac:dyDescent="0.2">
      <c r="A63" s="76" t="s">
        <v>437</v>
      </c>
      <c r="B63" s="91">
        <v>0</v>
      </c>
      <c r="C63" s="91">
        <v>0</v>
      </c>
      <c r="D63" s="91">
        <v>0</v>
      </c>
      <c r="E63" s="91">
        <v>0</v>
      </c>
      <c r="F63" s="91">
        <v>0</v>
      </c>
      <c r="G63" s="91">
        <v>98062.122652599995</v>
      </c>
      <c r="H63" s="91">
        <v>0</v>
      </c>
      <c r="I63" s="91">
        <v>0</v>
      </c>
      <c r="J63" s="92">
        <v>98062.122652599995</v>
      </c>
    </row>
    <row r="64" spans="1:10" s="92" customFormat="1" x14ac:dyDescent="0.2">
      <c r="A64" s="76" t="s">
        <v>443</v>
      </c>
      <c r="B64" s="91">
        <v>0</v>
      </c>
      <c r="C64" s="91">
        <v>0</v>
      </c>
      <c r="D64" s="91">
        <v>0</v>
      </c>
      <c r="E64" s="91">
        <v>0</v>
      </c>
      <c r="F64" s="91">
        <v>3666</v>
      </c>
      <c r="G64" s="91">
        <v>0</v>
      </c>
      <c r="H64" s="91">
        <v>0</v>
      </c>
      <c r="I64" s="91">
        <v>0</v>
      </c>
      <c r="J64" s="92">
        <v>3666</v>
      </c>
    </row>
    <row r="65" spans="1:12" s="92" customFormat="1" x14ac:dyDescent="0.2">
      <c r="A65" s="76" t="s">
        <v>420</v>
      </c>
      <c r="B65" s="91">
        <v>0</v>
      </c>
      <c r="C65" s="91">
        <v>0</v>
      </c>
      <c r="D65" s="91">
        <v>0</v>
      </c>
      <c r="E65" s="91">
        <v>0</v>
      </c>
      <c r="F65" s="91">
        <v>0</v>
      </c>
      <c r="G65" s="91">
        <v>0</v>
      </c>
      <c r="H65" s="91">
        <v>0</v>
      </c>
      <c r="I65" s="91">
        <v>12.542</v>
      </c>
      <c r="J65" s="92">
        <v>12.542</v>
      </c>
    </row>
    <row r="66" spans="1:12" s="92" customFormat="1" x14ac:dyDescent="0.2">
      <c r="A66" s="76" t="s">
        <v>422</v>
      </c>
      <c r="B66" s="91">
        <v>0</v>
      </c>
      <c r="C66" s="91">
        <v>0</v>
      </c>
      <c r="D66" s="91">
        <v>0</v>
      </c>
      <c r="E66" s="91">
        <v>0</v>
      </c>
      <c r="F66" s="91">
        <v>0</v>
      </c>
      <c r="G66" s="91">
        <v>0</v>
      </c>
      <c r="H66" s="91">
        <v>0</v>
      </c>
      <c r="I66" s="91">
        <v>8.7742000000000001E-2</v>
      </c>
      <c r="J66" s="92">
        <v>8.7742000000000001E-2</v>
      </c>
    </row>
    <row r="67" spans="1:12" s="92" customFormat="1" x14ac:dyDescent="0.2">
      <c r="A67" s="76" t="s">
        <v>438</v>
      </c>
      <c r="B67" s="91">
        <v>0</v>
      </c>
      <c r="C67" s="91">
        <v>167</v>
      </c>
      <c r="D67" s="91">
        <v>0</v>
      </c>
      <c r="E67" s="91">
        <v>0</v>
      </c>
      <c r="F67" s="91">
        <v>26578.4997334</v>
      </c>
      <c r="G67" s="91">
        <v>0</v>
      </c>
      <c r="H67" s="91">
        <v>0</v>
      </c>
      <c r="I67" s="91">
        <v>2001.595188</v>
      </c>
      <c r="J67" s="92">
        <v>28747.094921399999</v>
      </c>
    </row>
    <row r="68" spans="1:12" s="92" customFormat="1" x14ac:dyDescent="0.2">
      <c r="A68" s="76" t="s">
        <v>426</v>
      </c>
      <c r="B68" s="91">
        <v>73.522997000000004</v>
      </c>
      <c r="C68" s="91">
        <v>1831.3251851099999</v>
      </c>
      <c r="D68" s="91">
        <v>1886.4694480000001</v>
      </c>
      <c r="E68" s="91">
        <v>0</v>
      </c>
      <c r="F68" s="91">
        <v>835.54059620999999</v>
      </c>
      <c r="G68" s="91">
        <v>0</v>
      </c>
      <c r="H68" s="91">
        <v>0</v>
      </c>
      <c r="I68" s="91">
        <v>147.79784599999999</v>
      </c>
      <c r="J68" s="92">
        <v>4774.65607232</v>
      </c>
    </row>
    <row r="69" spans="1:12" s="92" customFormat="1" x14ac:dyDescent="0.2">
      <c r="A69" s="76" t="s">
        <v>427</v>
      </c>
      <c r="B69" s="91">
        <v>0</v>
      </c>
      <c r="C69" s="91">
        <v>26.663979000000001</v>
      </c>
      <c r="D69" s="91">
        <v>0</v>
      </c>
      <c r="E69" s="91">
        <v>0</v>
      </c>
      <c r="F69" s="91">
        <v>14537.88722101</v>
      </c>
      <c r="G69" s="91">
        <v>0</v>
      </c>
      <c r="H69" s="91">
        <v>0</v>
      </c>
      <c r="I69" s="91">
        <v>0</v>
      </c>
      <c r="J69" s="92">
        <v>14564.551200010001</v>
      </c>
    </row>
    <row r="70" spans="1:12" s="94" customFormat="1" x14ac:dyDescent="0.2">
      <c r="A70" s="74" t="s">
        <v>439</v>
      </c>
      <c r="B70" s="93">
        <v>-12723.31764137</v>
      </c>
      <c r="C70" s="93">
        <v>132.38425455999999</v>
      </c>
      <c r="D70" s="93">
        <v>4813.0159063199999</v>
      </c>
      <c r="E70" s="93">
        <v>0</v>
      </c>
      <c r="F70" s="93">
        <v>-1.99130505</v>
      </c>
      <c r="G70" s="93">
        <v>16010.858</v>
      </c>
      <c r="H70" s="93">
        <v>0</v>
      </c>
      <c r="I70" s="93">
        <v>7538.9212576310001</v>
      </c>
      <c r="J70" s="94">
        <v>15769.870472090999</v>
      </c>
    </row>
    <row r="71" spans="1:12" s="92" customFormat="1" x14ac:dyDescent="0.2">
      <c r="A71" s="76" t="s">
        <v>440</v>
      </c>
      <c r="B71" s="91">
        <v>4796.4818670000004</v>
      </c>
      <c r="C71" s="91">
        <v>324.97684816999998</v>
      </c>
      <c r="D71" s="91">
        <v>5205.0655000099996</v>
      </c>
      <c r="E71" s="91">
        <v>0</v>
      </c>
      <c r="F71" s="91">
        <v>0</v>
      </c>
      <c r="G71" s="91">
        <v>16010.858</v>
      </c>
      <c r="H71" s="91">
        <v>0</v>
      </c>
      <c r="I71" s="91">
        <v>17364.286295239999</v>
      </c>
      <c r="J71" s="92">
        <v>43701.668510420001</v>
      </c>
    </row>
    <row r="72" spans="1:12" s="92" customFormat="1" x14ac:dyDescent="0.2">
      <c r="A72" s="76" t="s">
        <v>441</v>
      </c>
      <c r="B72" s="91">
        <v>17519.799508370001</v>
      </c>
      <c r="C72" s="91">
        <v>192.59259360999999</v>
      </c>
      <c r="D72" s="91">
        <v>392.04959368999999</v>
      </c>
      <c r="E72" s="91">
        <v>0</v>
      </c>
      <c r="F72" s="91">
        <v>1.99130505</v>
      </c>
      <c r="G72" s="91">
        <v>0</v>
      </c>
      <c r="H72" s="91">
        <v>0</v>
      </c>
      <c r="I72" s="91">
        <v>9825.3650376090009</v>
      </c>
      <c r="J72" s="92">
        <v>27931.798038329001</v>
      </c>
    </row>
    <row r="73" spans="1:12" s="92" customFormat="1" ht="13.5" thickBot="1" x14ac:dyDescent="0.25">
      <c r="A73" s="78"/>
      <c r="B73" s="78"/>
      <c r="C73" s="78"/>
      <c r="D73" s="78"/>
      <c r="E73" s="78"/>
      <c r="F73" s="78"/>
      <c r="G73" s="78"/>
      <c r="H73" s="78"/>
      <c r="I73" s="78"/>
      <c r="J73" s="78"/>
      <c r="K73" s="96"/>
      <c r="L73" s="96"/>
    </row>
    <row r="74" spans="1:12" ht="13.5" thickTop="1" x14ac:dyDescent="0.2">
      <c r="B74" s="55"/>
      <c r="C74" s="55"/>
      <c r="D74" s="55"/>
      <c r="E74" s="55"/>
      <c r="F74" s="55"/>
      <c r="G74" s="55"/>
      <c r="H74" s="55"/>
      <c r="I74" s="55"/>
      <c r="J74" s="55"/>
      <c r="K74" s="55"/>
      <c r="L74" s="55"/>
    </row>
  </sheetData>
  <mergeCells count="4">
    <mergeCell ref="A5:J5"/>
    <mergeCell ref="A6:J6"/>
    <mergeCell ref="A7:J7"/>
    <mergeCell ref="A8:J8"/>
  </mergeCells>
  <printOptions horizontalCentered="1"/>
  <pageMargins left="0.51181102362204722" right="0.26" top="0.39370078740157483" bottom="0.47244094488188981" header="0" footer="0"/>
  <pageSetup scale="65"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2" width="9.7109375" style="60" bestFit="1" customWidth="1"/>
    <col min="3" max="3" width="8.7109375" style="60" bestFit="1" customWidth="1"/>
    <col min="4" max="6" width="9.7109375" style="60" bestFit="1" customWidth="1"/>
    <col min="7" max="7" width="6.28515625" style="60" bestFit="1" customWidth="1"/>
    <col min="8" max="8" width="9.28515625" style="60" bestFit="1" customWidth="1"/>
    <col min="9" max="9" width="6.28515625" style="60" bestFit="1" customWidth="1"/>
    <col min="10" max="10" width="6.7109375" style="60" bestFit="1" customWidth="1"/>
    <col min="11" max="11" width="7.85546875" style="60" bestFit="1" customWidth="1"/>
    <col min="12" max="12" width="8.28515625" style="60" bestFit="1" customWidth="1"/>
    <col min="13" max="13" width="10.28515625" style="60" bestFit="1" customWidth="1"/>
    <col min="14" max="14" width="9" style="60" bestFit="1" customWidth="1"/>
    <col min="15" max="16" width="8.28515625" style="60" bestFit="1" customWidth="1"/>
    <col min="17" max="17" width="10.28515625" style="60" bestFit="1" customWidth="1"/>
    <col min="18" max="18" width="9.7109375" style="60" bestFit="1" customWidth="1"/>
    <col min="19" max="21" width="8.28515625" style="60" bestFit="1" customWidth="1"/>
    <col min="22" max="22" width="8.7109375" style="60" bestFit="1" customWidth="1"/>
    <col min="23" max="23" width="11.85546875" style="60" customWidth="1"/>
    <col min="24" max="24" width="8.28515625" style="60" bestFit="1" customWidth="1"/>
    <col min="25" max="25" width="11.85546875" style="60" bestFit="1" customWidth="1"/>
    <col min="26" max="16384" width="11.42578125" style="60"/>
  </cols>
  <sheetData>
    <row r="1" spans="1:25" x14ac:dyDescent="0.2">
      <c r="A1" s="59" t="s">
        <v>374</v>
      </c>
    </row>
    <row r="2" spans="1:25" x14ac:dyDescent="0.2">
      <c r="A2" s="59" t="s">
        <v>386</v>
      </c>
    </row>
    <row r="3" spans="1:25" x14ac:dyDescent="0.2">
      <c r="A3" s="59" t="s">
        <v>387</v>
      </c>
    </row>
    <row r="5" spans="1:25" x14ac:dyDescent="0.2">
      <c r="B5" s="129" t="s">
        <v>388</v>
      </c>
      <c r="C5" s="129"/>
      <c r="D5" s="129"/>
      <c r="E5" s="129"/>
      <c r="F5" s="129"/>
      <c r="G5" s="129"/>
      <c r="H5" s="129"/>
      <c r="I5" s="129"/>
      <c r="J5" s="129"/>
      <c r="K5" s="129" t="s">
        <v>388</v>
      </c>
      <c r="L5" s="129"/>
      <c r="M5" s="129"/>
      <c r="N5" s="129"/>
      <c r="O5" s="129"/>
      <c r="P5" s="129"/>
      <c r="Q5" s="129"/>
      <c r="R5" s="129"/>
      <c r="S5" s="129" t="s">
        <v>388</v>
      </c>
      <c r="T5" s="129"/>
      <c r="U5" s="129"/>
      <c r="V5" s="129"/>
      <c r="W5" s="129"/>
      <c r="X5" s="129"/>
      <c r="Y5" s="129"/>
    </row>
    <row r="6" spans="1:25" x14ac:dyDescent="0.2">
      <c r="B6" s="129" t="s">
        <v>471</v>
      </c>
      <c r="C6" s="129"/>
      <c r="D6" s="129"/>
      <c r="E6" s="129"/>
      <c r="F6" s="129"/>
      <c r="G6" s="129"/>
      <c r="H6" s="129"/>
      <c r="I6" s="129"/>
      <c r="J6" s="129"/>
      <c r="K6" s="129" t="s">
        <v>471</v>
      </c>
      <c r="L6" s="129"/>
      <c r="M6" s="129"/>
      <c r="N6" s="129"/>
      <c r="O6" s="129"/>
      <c r="P6" s="129"/>
      <c r="Q6" s="129"/>
      <c r="R6" s="129"/>
      <c r="S6" s="129" t="s">
        <v>471</v>
      </c>
      <c r="T6" s="129"/>
      <c r="U6" s="129"/>
      <c r="V6" s="129"/>
      <c r="W6" s="129"/>
      <c r="X6" s="129"/>
      <c r="Y6" s="129"/>
    </row>
    <row r="7" spans="1:25" x14ac:dyDescent="0.2">
      <c r="B7" s="129">
        <v>2012</v>
      </c>
      <c r="C7" s="129"/>
      <c r="D7" s="129"/>
      <c r="E7" s="129"/>
      <c r="F7" s="129"/>
      <c r="G7" s="129"/>
      <c r="H7" s="129"/>
      <c r="I7" s="129"/>
      <c r="J7" s="129"/>
      <c r="K7" s="129">
        <v>2012</v>
      </c>
      <c r="L7" s="129"/>
      <c r="M7" s="129"/>
      <c r="N7" s="129"/>
      <c r="O7" s="129"/>
      <c r="P7" s="129"/>
      <c r="Q7" s="129"/>
      <c r="R7" s="129"/>
      <c r="S7" s="129">
        <v>2012</v>
      </c>
      <c r="T7" s="129"/>
      <c r="U7" s="129"/>
      <c r="V7" s="129"/>
      <c r="W7" s="129"/>
      <c r="X7" s="129"/>
      <c r="Y7" s="129"/>
    </row>
    <row r="8" spans="1:25" x14ac:dyDescent="0.2">
      <c r="B8" s="129" t="s">
        <v>390</v>
      </c>
      <c r="C8" s="129"/>
      <c r="D8" s="129"/>
      <c r="E8" s="129"/>
      <c r="F8" s="129"/>
      <c r="G8" s="129"/>
      <c r="H8" s="129"/>
      <c r="I8" s="129"/>
      <c r="J8" s="129"/>
      <c r="K8" s="129" t="s">
        <v>390</v>
      </c>
      <c r="L8" s="129"/>
      <c r="M8" s="129"/>
      <c r="N8" s="129"/>
      <c r="O8" s="129"/>
      <c r="P8" s="129"/>
      <c r="Q8" s="129"/>
      <c r="R8" s="129"/>
      <c r="S8" s="129" t="s">
        <v>390</v>
      </c>
      <c r="T8" s="129"/>
      <c r="U8" s="129"/>
      <c r="V8" s="129"/>
      <c r="W8" s="129"/>
      <c r="X8" s="129"/>
      <c r="Y8" s="129"/>
    </row>
    <row r="9" spans="1:25" ht="13.5" thickBot="1" x14ac:dyDescent="0.25"/>
    <row r="10" spans="1:25" ht="14.25" thickTop="1" thickBot="1" x14ac:dyDescent="0.25">
      <c r="A10" s="81" t="s">
        <v>391</v>
      </c>
      <c r="B10" s="81" t="s">
        <v>253</v>
      </c>
      <c r="C10" s="81" t="s">
        <v>251</v>
      </c>
      <c r="D10" s="81" t="s">
        <v>249</v>
      </c>
      <c r="E10" s="81" t="s">
        <v>247</v>
      </c>
      <c r="F10" s="81" t="s">
        <v>245</v>
      </c>
      <c r="G10" s="81" t="s">
        <v>243</v>
      </c>
      <c r="H10" s="81" t="s">
        <v>241</v>
      </c>
      <c r="I10" s="81" t="s">
        <v>239</v>
      </c>
      <c r="J10" s="81" t="s">
        <v>237</v>
      </c>
      <c r="K10" s="81" t="s">
        <v>235</v>
      </c>
      <c r="L10" s="81" t="s">
        <v>233</v>
      </c>
      <c r="M10" s="81" t="s">
        <v>231</v>
      </c>
      <c r="N10" s="81" t="s">
        <v>229</v>
      </c>
      <c r="O10" s="81" t="s">
        <v>227</v>
      </c>
      <c r="P10" s="81" t="s">
        <v>225</v>
      </c>
      <c r="Q10" s="81" t="s">
        <v>223</v>
      </c>
      <c r="R10" s="81" t="s">
        <v>221</v>
      </c>
      <c r="S10" s="81" t="s">
        <v>219</v>
      </c>
      <c r="T10" s="81" t="s">
        <v>217</v>
      </c>
      <c r="U10" s="81" t="s">
        <v>215</v>
      </c>
      <c r="V10" s="81" t="s">
        <v>213</v>
      </c>
      <c r="W10" s="81" t="s">
        <v>211</v>
      </c>
      <c r="X10" s="81" t="s">
        <v>209</v>
      </c>
      <c r="Y10" s="81" t="s">
        <v>395</v>
      </c>
    </row>
    <row r="11" spans="1:25" s="92" customFormat="1" ht="13.5" thickTop="1" x14ac:dyDescent="0.2">
      <c r="A11" s="76"/>
      <c r="B11" s="91"/>
      <c r="C11" s="91"/>
      <c r="D11" s="91"/>
      <c r="E11" s="91"/>
      <c r="F11" s="91"/>
      <c r="G11" s="91"/>
      <c r="H11" s="91"/>
      <c r="I11" s="91"/>
    </row>
    <row r="12" spans="1:25" s="94" customFormat="1" x14ac:dyDescent="0.2">
      <c r="A12" s="74" t="s">
        <v>396</v>
      </c>
      <c r="B12" s="93">
        <v>185148.497</v>
      </c>
      <c r="C12" s="93">
        <v>54475.106800000001</v>
      </c>
      <c r="D12" s="93">
        <v>289395.81920148002</v>
      </c>
      <c r="E12" s="93">
        <v>441249.84183544997</v>
      </c>
      <c r="F12" s="93">
        <v>216247.10853100001</v>
      </c>
      <c r="G12" s="93">
        <v>226.41584415700001</v>
      </c>
      <c r="H12" s="93">
        <v>981.83534830799999</v>
      </c>
      <c r="I12" s="93">
        <v>511.55081329000001</v>
      </c>
      <c r="J12" s="94">
        <v>341.70087820999998</v>
      </c>
      <c r="K12" s="94">
        <v>932.26693252899997</v>
      </c>
      <c r="L12" s="94">
        <v>3774.2705155200001</v>
      </c>
      <c r="M12" s="94">
        <v>435332.99156155001</v>
      </c>
      <c r="N12" s="94">
        <v>812.99910378000004</v>
      </c>
      <c r="O12" s="94">
        <v>3689.6976244000002</v>
      </c>
      <c r="P12" s="94">
        <v>4510.6104889999997</v>
      </c>
      <c r="Q12" s="94">
        <v>281943.39795120002</v>
      </c>
      <c r="R12" s="94">
        <v>13008.642588000001</v>
      </c>
      <c r="S12" s="94">
        <v>9135.7326651700005</v>
      </c>
      <c r="T12" s="94">
        <v>3928.3367990000002</v>
      </c>
      <c r="U12" s="94">
        <v>2600.0807098800001</v>
      </c>
      <c r="V12" s="94">
        <v>4576.7829811900001</v>
      </c>
      <c r="W12" s="94">
        <v>7386.1174069999997</v>
      </c>
      <c r="X12" s="94">
        <v>1475.7197040000001</v>
      </c>
      <c r="Y12" s="94">
        <v>1961685.523284114</v>
      </c>
    </row>
    <row r="13" spans="1:25" s="94" customFormat="1" x14ac:dyDescent="0.2">
      <c r="A13" s="74" t="s">
        <v>397</v>
      </c>
      <c r="B13" s="93">
        <v>185148.497</v>
      </c>
      <c r="C13" s="93">
        <v>54475.106800000001</v>
      </c>
      <c r="D13" s="93">
        <v>291255.94292147999</v>
      </c>
      <c r="E13" s="93">
        <v>441249.84183544997</v>
      </c>
      <c r="F13" s="93">
        <v>216247.10853100001</v>
      </c>
      <c r="G13" s="93">
        <v>226.41584415700001</v>
      </c>
      <c r="H13" s="93">
        <v>981.83534830799999</v>
      </c>
      <c r="I13" s="93">
        <v>511.55081329000001</v>
      </c>
      <c r="J13" s="94">
        <v>341.70087820999998</v>
      </c>
      <c r="K13" s="94">
        <v>932.26693252899997</v>
      </c>
      <c r="L13" s="94">
        <v>3774.2705155200001</v>
      </c>
      <c r="M13" s="94">
        <v>446196.18548291997</v>
      </c>
      <c r="N13" s="94">
        <v>812.99910378000004</v>
      </c>
      <c r="O13" s="94">
        <v>3689.6976244000002</v>
      </c>
      <c r="P13" s="94">
        <v>4510.6104889999997</v>
      </c>
      <c r="Q13" s="94">
        <v>281943.39795120002</v>
      </c>
      <c r="R13" s="94">
        <v>13008.642588000001</v>
      </c>
      <c r="S13" s="94">
        <v>9135.7326651700005</v>
      </c>
      <c r="T13" s="94">
        <v>3928.3367990000002</v>
      </c>
      <c r="U13" s="94">
        <v>2600.0807098800001</v>
      </c>
      <c r="V13" s="94">
        <v>4576.7829811900001</v>
      </c>
      <c r="W13" s="94">
        <v>7386.1174069999997</v>
      </c>
      <c r="X13" s="94">
        <v>1475.7197040000001</v>
      </c>
      <c r="Y13" s="94">
        <v>1974408.840925484</v>
      </c>
    </row>
    <row r="14" spans="1:25" s="94" customFormat="1" x14ac:dyDescent="0.2">
      <c r="A14" s="74" t="s">
        <v>398</v>
      </c>
      <c r="B14" s="93">
        <v>183351.7</v>
      </c>
      <c r="C14" s="93">
        <v>52262.7186</v>
      </c>
      <c r="D14" s="93">
        <v>278127.97983241</v>
      </c>
      <c r="E14" s="93">
        <v>412352.08044812002</v>
      </c>
      <c r="F14" s="93">
        <v>210403.24500200001</v>
      </c>
      <c r="G14" s="93">
        <v>226.017214717</v>
      </c>
      <c r="H14" s="93">
        <v>981.62324629499994</v>
      </c>
      <c r="I14" s="93">
        <v>503.49835101000002</v>
      </c>
      <c r="J14" s="94">
        <v>321.71702085999999</v>
      </c>
      <c r="K14" s="94">
        <v>929.21315045899996</v>
      </c>
      <c r="L14" s="94">
        <v>3576.8266361800002</v>
      </c>
      <c r="M14" s="94">
        <v>440839.92463392002</v>
      </c>
      <c r="N14" s="94">
        <v>797.45489441999996</v>
      </c>
      <c r="O14" s="94">
        <v>3625.4812778999999</v>
      </c>
      <c r="P14" s="94">
        <v>4455.0677820999999</v>
      </c>
      <c r="Q14" s="94">
        <v>281209.3481382</v>
      </c>
      <c r="R14" s="94">
        <v>13008.642588000001</v>
      </c>
      <c r="S14" s="94">
        <v>8524.12199143</v>
      </c>
      <c r="T14" s="94">
        <v>3898.73252</v>
      </c>
      <c r="U14" s="94">
        <v>2594.3896927000001</v>
      </c>
      <c r="V14" s="94">
        <v>4362.1089454299999</v>
      </c>
      <c r="W14" s="94">
        <v>7382.8519550000001</v>
      </c>
      <c r="X14" s="94">
        <v>834.81656699999996</v>
      </c>
      <c r="Y14" s="94">
        <v>1914569.5604881509</v>
      </c>
    </row>
    <row r="15" spans="1:25" s="92" customFormat="1" x14ac:dyDescent="0.2">
      <c r="A15" s="76" t="s">
        <v>399</v>
      </c>
      <c r="B15" s="91">
        <v>11393.444</v>
      </c>
      <c r="C15" s="91">
        <v>10455.614299999999</v>
      </c>
      <c r="D15" s="91">
        <v>62812.855257299998</v>
      </c>
      <c r="E15" s="91">
        <v>80275.762651979996</v>
      </c>
      <c r="F15" s="91">
        <v>46113.110403999999</v>
      </c>
      <c r="G15" s="91">
        <v>118.82513646</v>
      </c>
      <c r="H15" s="91">
        <v>694.311014301</v>
      </c>
      <c r="I15" s="91">
        <v>253.73873301</v>
      </c>
      <c r="J15" s="92">
        <v>0</v>
      </c>
      <c r="K15" s="92">
        <v>491.62606937100003</v>
      </c>
      <c r="L15" s="92">
        <v>308.92106837</v>
      </c>
      <c r="M15" s="92">
        <v>38957.852339999998</v>
      </c>
      <c r="N15" s="92">
        <v>581.49366676</v>
      </c>
      <c r="O15" s="92">
        <v>1380.3693022</v>
      </c>
      <c r="P15" s="92">
        <v>2956.6978374</v>
      </c>
      <c r="Q15" s="92">
        <v>9013.1663016000002</v>
      </c>
      <c r="R15" s="92">
        <v>790.32877900000005</v>
      </c>
      <c r="S15" s="92">
        <v>4506.8273711600004</v>
      </c>
      <c r="T15" s="92">
        <v>1959.7545279999999</v>
      </c>
      <c r="U15" s="92">
        <v>960.75007307999999</v>
      </c>
      <c r="V15" s="92">
        <v>2499.5930717299998</v>
      </c>
      <c r="W15" s="92">
        <v>0</v>
      </c>
      <c r="X15" s="92">
        <v>480.77089899999999</v>
      </c>
      <c r="Y15" s="92">
        <v>277005.81280472199</v>
      </c>
    </row>
    <row r="16" spans="1:25" s="92" customFormat="1" x14ac:dyDescent="0.2">
      <c r="A16" s="76" t="s">
        <v>400</v>
      </c>
      <c r="B16" s="91">
        <v>1699.75</v>
      </c>
      <c r="C16" s="91">
        <v>1532.4650999999999</v>
      </c>
      <c r="D16" s="91">
        <v>12157.86258692</v>
      </c>
      <c r="E16" s="91">
        <v>15313.132415939999</v>
      </c>
      <c r="F16" s="91">
        <v>8957.50864</v>
      </c>
      <c r="G16" s="91">
        <v>13.666134</v>
      </c>
      <c r="H16" s="91">
        <v>125.562201182</v>
      </c>
      <c r="I16" s="91">
        <v>45.695325339999997</v>
      </c>
      <c r="J16" s="92">
        <v>0</v>
      </c>
      <c r="K16" s="92">
        <v>82.875901561999996</v>
      </c>
      <c r="L16" s="92">
        <v>37.800156999999999</v>
      </c>
      <c r="M16" s="92">
        <v>7682.6278590000002</v>
      </c>
      <c r="N16" s="92">
        <v>91.31173527</v>
      </c>
      <c r="O16" s="92">
        <v>179.075526</v>
      </c>
      <c r="P16" s="92">
        <v>383.32649099999998</v>
      </c>
      <c r="Q16" s="92">
        <v>1162.3755249999999</v>
      </c>
      <c r="R16" s="92">
        <v>171.20612</v>
      </c>
      <c r="S16" s="92">
        <v>880.39994849000004</v>
      </c>
      <c r="T16" s="92">
        <v>382.50256000000002</v>
      </c>
      <c r="U16" s="92">
        <v>186.99360633000001</v>
      </c>
      <c r="V16" s="92">
        <v>488.28433194000002</v>
      </c>
      <c r="W16" s="92">
        <v>0</v>
      </c>
      <c r="X16" s="92">
        <v>68.379002999999997</v>
      </c>
      <c r="Y16" s="92">
        <v>51642.801167974001</v>
      </c>
    </row>
    <row r="17" spans="1:25" s="92" customFormat="1" x14ac:dyDescent="0.2">
      <c r="A17" s="76" t="s">
        <v>450</v>
      </c>
      <c r="B17" s="91">
        <v>523</v>
      </c>
      <c r="C17" s="91">
        <v>471.49930000000001</v>
      </c>
      <c r="D17" s="91">
        <v>2871.30233825</v>
      </c>
      <c r="E17" s="91">
        <v>3579.7330789799998</v>
      </c>
      <c r="F17" s="91">
        <v>2115.6137560000002</v>
      </c>
      <c r="G17" s="91">
        <v>0</v>
      </c>
      <c r="H17" s="91">
        <v>29.655692006999999</v>
      </c>
      <c r="I17" s="91">
        <v>10.79248089</v>
      </c>
      <c r="J17" s="92">
        <v>0</v>
      </c>
      <c r="K17" s="92">
        <v>20.899830556000001</v>
      </c>
      <c r="L17" s="92">
        <v>0</v>
      </c>
      <c r="M17" s="92">
        <v>1783.1252810000001</v>
      </c>
      <c r="N17" s="92">
        <v>0</v>
      </c>
      <c r="O17" s="92">
        <v>0</v>
      </c>
      <c r="P17" s="92">
        <v>0</v>
      </c>
      <c r="Q17" s="92">
        <v>0</v>
      </c>
      <c r="R17" s="92">
        <v>25.187645</v>
      </c>
      <c r="S17" s="92">
        <v>207.93576032999999</v>
      </c>
      <c r="T17" s="92">
        <v>90.340706999999995</v>
      </c>
      <c r="U17" s="92">
        <v>44.164762279999998</v>
      </c>
      <c r="V17" s="92">
        <v>115.32458907</v>
      </c>
      <c r="W17" s="92">
        <v>0</v>
      </c>
      <c r="X17" s="92">
        <v>0</v>
      </c>
      <c r="Y17" s="92">
        <v>11888.575221363</v>
      </c>
    </row>
    <row r="18" spans="1:25" s="92" customFormat="1" x14ac:dyDescent="0.2">
      <c r="A18" s="76" t="s">
        <v>401</v>
      </c>
      <c r="B18" s="91">
        <v>967.55</v>
      </c>
      <c r="C18" s="91">
        <v>872.36609999999996</v>
      </c>
      <c r="D18" s="91">
        <v>8138.0390700400003</v>
      </c>
      <c r="E18" s="91">
        <v>10283.000106629999</v>
      </c>
      <c r="F18" s="91">
        <v>5995.6493790000004</v>
      </c>
      <c r="G18" s="91">
        <v>13.200349879999999</v>
      </c>
      <c r="H18" s="91">
        <v>84.044229060000006</v>
      </c>
      <c r="I18" s="91">
        <v>30.58584278</v>
      </c>
      <c r="J18" s="92">
        <v>0</v>
      </c>
      <c r="K18" s="92">
        <v>53.616147904999998</v>
      </c>
      <c r="L18" s="92">
        <v>37.800156999999999</v>
      </c>
      <c r="M18" s="92">
        <v>5186.2524659999999</v>
      </c>
      <c r="N18" s="92">
        <v>91.31173527</v>
      </c>
      <c r="O18" s="92">
        <v>179.075526</v>
      </c>
      <c r="P18" s="92">
        <v>383.32649099999998</v>
      </c>
      <c r="Q18" s="92">
        <v>1162.3755249999999</v>
      </c>
      <c r="R18" s="92">
        <v>135.94341700000001</v>
      </c>
      <c r="S18" s="92">
        <v>589.28983414000004</v>
      </c>
      <c r="T18" s="92">
        <v>256.02554400000002</v>
      </c>
      <c r="U18" s="92">
        <v>125.1629217</v>
      </c>
      <c r="V18" s="92">
        <v>326.82986084999999</v>
      </c>
      <c r="W18" s="92">
        <v>0</v>
      </c>
      <c r="X18" s="92">
        <v>68.379002999999997</v>
      </c>
      <c r="Y18" s="92">
        <v>34979.823706255003</v>
      </c>
    </row>
    <row r="19" spans="1:25" s="92" customFormat="1" x14ac:dyDescent="0.2">
      <c r="A19" s="76" t="s">
        <v>449</v>
      </c>
      <c r="B19" s="91">
        <v>52.3</v>
      </c>
      <c r="C19" s="91">
        <v>47.149900000000002</v>
      </c>
      <c r="D19" s="91">
        <v>287.13029632000001</v>
      </c>
      <c r="E19" s="91">
        <v>362.74292014999997</v>
      </c>
      <c r="F19" s="91">
        <v>211.561375</v>
      </c>
      <c r="G19" s="91">
        <v>0.46578412000000002</v>
      </c>
      <c r="H19" s="91">
        <v>2.9655710229999999</v>
      </c>
      <c r="I19" s="91">
        <v>1.0792529900000001</v>
      </c>
      <c r="J19" s="92">
        <v>0</v>
      </c>
      <c r="K19" s="92">
        <v>2.0899778449999999</v>
      </c>
      <c r="L19" s="92">
        <v>0</v>
      </c>
      <c r="M19" s="92">
        <v>178.31252599999999</v>
      </c>
      <c r="N19" s="92">
        <v>0</v>
      </c>
      <c r="O19" s="92">
        <v>0</v>
      </c>
      <c r="P19" s="92">
        <v>0</v>
      </c>
      <c r="Q19" s="92">
        <v>0</v>
      </c>
      <c r="R19" s="92">
        <v>2.518764</v>
      </c>
      <c r="S19" s="92">
        <v>20.79360668</v>
      </c>
      <c r="T19" s="92">
        <v>9.0340790000000002</v>
      </c>
      <c r="U19" s="92">
        <v>4.4164856300000004</v>
      </c>
      <c r="V19" s="92">
        <v>11.532477119999999</v>
      </c>
      <c r="W19" s="92">
        <v>0</v>
      </c>
      <c r="X19" s="92">
        <v>0</v>
      </c>
      <c r="Y19" s="92">
        <v>1194.093015878</v>
      </c>
    </row>
    <row r="20" spans="1:25" s="92" customFormat="1" x14ac:dyDescent="0.2">
      <c r="A20" s="76" t="s">
        <v>448</v>
      </c>
      <c r="B20" s="91">
        <v>156.9</v>
      </c>
      <c r="C20" s="91">
        <v>141.44980000000001</v>
      </c>
      <c r="D20" s="91">
        <v>861.39088231000005</v>
      </c>
      <c r="E20" s="91">
        <v>1087.65631018</v>
      </c>
      <c r="F20" s="91">
        <v>634.68412999999998</v>
      </c>
      <c r="G20" s="91">
        <v>0</v>
      </c>
      <c r="H20" s="91">
        <v>8.896709092</v>
      </c>
      <c r="I20" s="91">
        <v>3.2377486800000002</v>
      </c>
      <c r="J20" s="92">
        <v>0</v>
      </c>
      <c r="K20" s="92">
        <v>6.2699452559999997</v>
      </c>
      <c r="L20" s="92">
        <v>0</v>
      </c>
      <c r="M20" s="92">
        <v>534.93758600000001</v>
      </c>
      <c r="N20" s="92">
        <v>0</v>
      </c>
      <c r="O20" s="92">
        <v>0</v>
      </c>
      <c r="P20" s="92">
        <v>0</v>
      </c>
      <c r="Q20" s="92">
        <v>0</v>
      </c>
      <c r="R20" s="92">
        <v>7.5562940000000003</v>
      </c>
      <c r="S20" s="92">
        <v>62.380747339999999</v>
      </c>
      <c r="T20" s="92">
        <v>27.102229999999999</v>
      </c>
      <c r="U20" s="92">
        <v>13.24943672</v>
      </c>
      <c r="V20" s="92">
        <v>34.597404900000001</v>
      </c>
      <c r="W20" s="92">
        <v>0</v>
      </c>
      <c r="X20" s="92">
        <v>0</v>
      </c>
      <c r="Y20" s="92">
        <v>3580.309224478</v>
      </c>
    </row>
    <row r="21" spans="1:25" s="92" customFormat="1" x14ac:dyDescent="0.2">
      <c r="A21" s="76" t="s">
        <v>402</v>
      </c>
      <c r="B21" s="91">
        <v>6551.0990000000002</v>
      </c>
      <c r="C21" s="91">
        <v>9345.2613999999994</v>
      </c>
      <c r="D21" s="91">
        <v>74987.564067629995</v>
      </c>
      <c r="E21" s="91">
        <v>159949.58410954001</v>
      </c>
      <c r="F21" s="91">
        <v>48366.465679000001</v>
      </c>
      <c r="G21" s="91">
        <v>6.2305410419999996</v>
      </c>
      <c r="H21" s="91">
        <v>97.621435575999996</v>
      </c>
      <c r="I21" s="91">
        <v>192.93929420000001</v>
      </c>
      <c r="J21" s="92">
        <v>314.22592946999998</v>
      </c>
      <c r="K21" s="92">
        <v>287.252665681</v>
      </c>
      <c r="L21" s="92">
        <v>299.01234366</v>
      </c>
      <c r="M21" s="92">
        <v>357822.36354200001</v>
      </c>
      <c r="N21" s="92">
        <v>99.083163659999997</v>
      </c>
      <c r="O21" s="92">
        <v>1045.0596404999999</v>
      </c>
      <c r="P21" s="92">
        <v>694.86781199999996</v>
      </c>
      <c r="Q21" s="92">
        <v>1513.0820140000001</v>
      </c>
      <c r="R21" s="92">
        <v>12047.107689</v>
      </c>
      <c r="S21" s="92">
        <v>2390.84505885</v>
      </c>
      <c r="T21" s="92">
        <v>1346.2446199999999</v>
      </c>
      <c r="U21" s="92">
        <v>1342.7888256900001</v>
      </c>
      <c r="V21" s="92">
        <v>1061.90601227</v>
      </c>
      <c r="W21" s="92">
        <v>7382.8519550000001</v>
      </c>
      <c r="X21" s="92">
        <v>252.82751500000001</v>
      </c>
      <c r="Y21" s="92">
        <v>687396.28431376896</v>
      </c>
    </row>
    <row r="22" spans="1:25" s="94" customFormat="1" x14ac:dyDescent="0.2">
      <c r="A22" s="74" t="s">
        <v>403</v>
      </c>
      <c r="B22" s="93">
        <v>158211.084</v>
      </c>
      <c r="C22" s="93">
        <v>24803.5573</v>
      </c>
      <c r="D22" s="93">
        <v>96334.89353478</v>
      </c>
      <c r="E22" s="93">
        <v>123298.39309302</v>
      </c>
      <c r="F22" s="93">
        <v>85972.958333000002</v>
      </c>
      <c r="G22" s="93">
        <v>0</v>
      </c>
      <c r="H22" s="93">
        <v>0</v>
      </c>
      <c r="I22" s="93">
        <v>9.9145720000000007E-2</v>
      </c>
      <c r="J22" s="94">
        <v>0</v>
      </c>
      <c r="K22" s="94">
        <v>0</v>
      </c>
      <c r="L22" s="94">
        <v>0</v>
      </c>
      <c r="M22" s="94">
        <v>0</v>
      </c>
      <c r="N22" s="94">
        <v>0</v>
      </c>
      <c r="O22" s="94">
        <v>0</v>
      </c>
      <c r="P22" s="94">
        <v>0</v>
      </c>
      <c r="Q22" s="94">
        <v>0</v>
      </c>
      <c r="R22" s="94">
        <v>0</v>
      </c>
      <c r="S22" s="94">
        <v>0</v>
      </c>
      <c r="T22" s="94">
        <v>0</v>
      </c>
      <c r="U22" s="94">
        <v>0</v>
      </c>
      <c r="V22" s="94">
        <v>0</v>
      </c>
      <c r="W22" s="94">
        <v>0</v>
      </c>
      <c r="X22" s="94">
        <v>0</v>
      </c>
      <c r="Y22" s="94">
        <v>488620.98540652002</v>
      </c>
    </row>
    <row r="23" spans="1:25" s="94" customFormat="1" x14ac:dyDescent="0.2">
      <c r="A23" s="74" t="s">
        <v>404</v>
      </c>
      <c r="B23" s="93">
        <v>157215.054</v>
      </c>
      <c r="C23" s="93">
        <v>24791.949799999999</v>
      </c>
      <c r="D23" s="93">
        <v>91722.310700069997</v>
      </c>
      <c r="E23" s="93">
        <v>115638.6641587</v>
      </c>
      <c r="F23" s="93">
        <v>83449.007639999996</v>
      </c>
      <c r="G23" s="93">
        <v>0</v>
      </c>
      <c r="H23" s="93">
        <v>0</v>
      </c>
      <c r="I23" s="93">
        <v>9.9145720000000007E-2</v>
      </c>
      <c r="J23" s="94">
        <v>0</v>
      </c>
      <c r="K23" s="94">
        <v>0</v>
      </c>
      <c r="L23" s="94">
        <v>0</v>
      </c>
      <c r="M23" s="94">
        <v>0</v>
      </c>
      <c r="N23" s="94">
        <v>0</v>
      </c>
      <c r="O23" s="94">
        <v>0</v>
      </c>
      <c r="P23" s="94">
        <v>0</v>
      </c>
      <c r="Q23" s="94">
        <v>0</v>
      </c>
      <c r="R23" s="94">
        <v>0</v>
      </c>
      <c r="S23" s="94">
        <v>0</v>
      </c>
      <c r="T23" s="94">
        <v>0</v>
      </c>
      <c r="U23" s="94">
        <v>0</v>
      </c>
      <c r="V23" s="94">
        <v>0</v>
      </c>
      <c r="W23" s="94">
        <v>0</v>
      </c>
      <c r="X23" s="94">
        <v>0</v>
      </c>
      <c r="Y23" s="94">
        <v>472817.08544449002</v>
      </c>
    </row>
    <row r="24" spans="1:25" s="92" customFormat="1" x14ac:dyDescent="0.2">
      <c r="A24" s="76" t="s">
        <v>405</v>
      </c>
      <c r="B24" s="91">
        <v>157215.054</v>
      </c>
      <c r="C24" s="91">
        <v>6628.9829</v>
      </c>
      <c r="D24" s="91">
        <v>16545.187272800002</v>
      </c>
      <c r="E24" s="91">
        <v>115638.6641587</v>
      </c>
      <c r="F24" s="91">
        <v>6188.167966</v>
      </c>
      <c r="G24" s="91">
        <v>0</v>
      </c>
      <c r="H24" s="91">
        <v>0</v>
      </c>
      <c r="I24" s="91">
        <v>0</v>
      </c>
      <c r="J24" s="92">
        <v>0</v>
      </c>
      <c r="K24" s="92">
        <v>0</v>
      </c>
      <c r="L24" s="92">
        <v>0</v>
      </c>
      <c r="M24" s="92">
        <v>0</v>
      </c>
      <c r="N24" s="92">
        <v>0</v>
      </c>
      <c r="O24" s="92">
        <v>0</v>
      </c>
      <c r="P24" s="92">
        <v>0</v>
      </c>
      <c r="Q24" s="92">
        <v>0</v>
      </c>
      <c r="R24" s="92">
        <v>0</v>
      </c>
      <c r="S24" s="92">
        <v>0</v>
      </c>
      <c r="T24" s="92">
        <v>0</v>
      </c>
      <c r="U24" s="92">
        <v>0</v>
      </c>
      <c r="V24" s="92">
        <v>0</v>
      </c>
      <c r="W24" s="92">
        <v>0</v>
      </c>
      <c r="X24" s="92">
        <v>0</v>
      </c>
      <c r="Y24" s="92">
        <v>302216.05629749998</v>
      </c>
    </row>
    <row r="25" spans="1:25" s="92" customFormat="1" x14ac:dyDescent="0.2">
      <c r="A25" s="76" t="s">
        <v>406</v>
      </c>
      <c r="B25" s="91">
        <v>0</v>
      </c>
      <c r="C25" s="91">
        <v>0</v>
      </c>
      <c r="D25" s="91">
        <v>326.54627780999999</v>
      </c>
      <c r="E25" s="91">
        <v>0</v>
      </c>
      <c r="F25" s="91">
        <v>0</v>
      </c>
      <c r="G25" s="91">
        <v>0</v>
      </c>
      <c r="H25" s="91">
        <v>0</v>
      </c>
      <c r="I25" s="91">
        <v>0</v>
      </c>
      <c r="J25" s="92">
        <v>0</v>
      </c>
      <c r="K25" s="92">
        <v>0</v>
      </c>
      <c r="L25" s="92">
        <v>0</v>
      </c>
      <c r="M25" s="92">
        <v>0</v>
      </c>
      <c r="N25" s="92">
        <v>0</v>
      </c>
      <c r="O25" s="92">
        <v>0</v>
      </c>
      <c r="P25" s="92">
        <v>0</v>
      </c>
      <c r="Q25" s="92">
        <v>0</v>
      </c>
      <c r="R25" s="92">
        <v>0</v>
      </c>
      <c r="S25" s="92">
        <v>0</v>
      </c>
      <c r="T25" s="92">
        <v>0</v>
      </c>
      <c r="U25" s="92">
        <v>0</v>
      </c>
      <c r="V25" s="92">
        <v>0</v>
      </c>
      <c r="W25" s="92">
        <v>0</v>
      </c>
      <c r="X25" s="92">
        <v>0</v>
      </c>
      <c r="Y25" s="92">
        <v>326.54627780999999</v>
      </c>
    </row>
    <row r="26" spans="1:25" s="92" customFormat="1" x14ac:dyDescent="0.2">
      <c r="A26" s="76" t="s">
        <v>407</v>
      </c>
      <c r="B26" s="91">
        <v>0</v>
      </c>
      <c r="C26" s="91">
        <v>18162.966899999999</v>
      </c>
      <c r="D26" s="91">
        <v>74850.577149460005</v>
      </c>
      <c r="E26" s="91">
        <v>0</v>
      </c>
      <c r="F26" s="91">
        <v>77260.839674000003</v>
      </c>
      <c r="G26" s="91">
        <v>0</v>
      </c>
      <c r="H26" s="91">
        <v>0</v>
      </c>
      <c r="I26" s="91">
        <v>9.9145720000000007E-2</v>
      </c>
      <c r="J26" s="92">
        <v>0</v>
      </c>
      <c r="K26" s="92">
        <v>0</v>
      </c>
      <c r="L26" s="92">
        <v>0</v>
      </c>
      <c r="M26" s="92">
        <v>0</v>
      </c>
      <c r="N26" s="92">
        <v>0</v>
      </c>
      <c r="O26" s="92">
        <v>0</v>
      </c>
      <c r="P26" s="92">
        <v>0</v>
      </c>
      <c r="Q26" s="92">
        <v>0</v>
      </c>
      <c r="R26" s="92">
        <v>0</v>
      </c>
      <c r="S26" s="92">
        <v>0</v>
      </c>
      <c r="T26" s="92">
        <v>0</v>
      </c>
      <c r="U26" s="92">
        <v>0</v>
      </c>
      <c r="V26" s="92">
        <v>0</v>
      </c>
      <c r="W26" s="92">
        <v>0</v>
      </c>
      <c r="X26" s="92">
        <v>0</v>
      </c>
      <c r="Y26" s="92">
        <v>170274.48286918001</v>
      </c>
    </row>
    <row r="27" spans="1:25" s="92" customFormat="1" x14ac:dyDescent="0.2">
      <c r="A27" s="76" t="s">
        <v>408</v>
      </c>
      <c r="B27" s="91">
        <v>996.03</v>
      </c>
      <c r="C27" s="91">
        <v>11.6075</v>
      </c>
      <c r="D27" s="91">
        <v>4612.5828347099996</v>
      </c>
      <c r="E27" s="91">
        <v>7659.72893432</v>
      </c>
      <c r="F27" s="91">
        <v>2523.9506929999998</v>
      </c>
      <c r="G27" s="91">
        <v>0</v>
      </c>
      <c r="H27" s="91">
        <v>0</v>
      </c>
      <c r="I27" s="91">
        <v>0</v>
      </c>
      <c r="J27" s="92">
        <v>0</v>
      </c>
      <c r="K27" s="92">
        <v>0</v>
      </c>
      <c r="L27" s="92">
        <v>0</v>
      </c>
      <c r="M27" s="92">
        <v>0</v>
      </c>
      <c r="N27" s="92">
        <v>0</v>
      </c>
      <c r="O27" s="92">
        <v>0</v>
      </c>
      <c r="P27" s="92">
        <v>0</v>
      </c>
      <c r="Q27" s="92">
        <v>0</v>
      </c>
      <c r="R27" s="92">
        <v>0</v>
      </c>
      <c r="S27" s="92">
        <v>0</v>
      </c>
      <c r="T27" s="92">
        <v>0</v>
      </c>
      <c r="U27" s="92">
        <v>0</v>
      </c>
      <c r="V27" s="92">
        <v>0</v>
      </c>
      <c r="W27" s="92">
        <v>0</v>
      </c>
      <c r="X27" s="92">
        <v>0</v>
      </c>
      <c r="Y27" s="92">
        <v>15803.89996203</v>
      </c>
    </row>
    <row r="28" spans="1:25" s="94" customFormat="1" x14ac:dyDescent="0.2">
      <c r="A28" s="74" t="s">
        <v>409</v>
      </c>
      <c r="B28" s="93">
        <v>5496.3230000000003</v>
      </c>
      <c r="C28" s="93">
        <v>6125.8204999999998</v>
      </c>
      <c r="D28" s="93">
        <v>31834.80438578</v>
      </c>
      <c r="E28" s="93">
        <v>33515.208177640001</v>
      </c>
      <c r="F28" s="93">
        <v>20993.201946000001</v>
      </c>
      <c r="G28" s="93">
        <v>87.295403214999993</v>
      </c>
      <c r="H28" s="93">
        <v>64.128595235999995</v>
      </c>
      <c r="I28" s="93">
        <v>11.025852739999999</v>
      </c>
      <c r="J28" s="94">
        <v>7.4910913900000002</v>
      </c>
      <c r="K28" s="94">
        <v>67.458513844999999</v>
      </c>
      <c r="L28" s="94">
        <v>2931.09306715</v>
      </c>
      <c r="M28" s="94">
        <v>36377.080892919999</v>
      </c>
      <c r="N28" s="94">
        <v>25.566328729999999</v>
      </c>
      <c r="O28" s="94">
        <v>1020.9768092</v>
      </c>
      <c r="P28" s="94">
        <v>420.17564170000003</v>
      </c>
      <c r="Q28" s="94">
        <v>269520.72429759998</v>
      </c>
      <c r="R28" s="94">
        <v>0</v>
      </c>
      <c r="S28" s="94">
        <v>746.04961292999997</v>
      </c>
      <c r="T28" s="94">
        <v>210.23081199999999</v>
      </c>
      <c r="U28" s="94">
        <v>103.8571876</v>
      </c>
      <c r="V28" s="94">
        <v>312.32552949000001</v>
      </c>
      <c r="W28" s="94">
        <v>0</v>
      </c>
      <c r="X28" s="94">
        <v>32.839149999999997</v>
      </c>
      <c r="Y28" s="94">
        <v>409903.67679516599</v>
      </c>
    </row>
    <row r="29" spans="1:25" s="92" customFormat="1" x14ac:dyDescent="0.2">
      <c r="A29" s="76" t="s">
        <v>410</v>
      </c>
      <c r="B29" s="91">
        <v>2932.6309999999999</v>
      </c>
      <c r="C29" s="91">
        <v>3684.9616000000001</v>
      </c>
      <c r="D29" s="91">
        <v>4647.4162695599998</v>
      </c>
      <c r="E29" s="91">
        <v>9109.5905137499994</v>
      </c>
      <c r="F29" s="91">
        <v>2634.601173</v>
      </c>
      <c r="G29" s="91">
        <v>1.4085700000000001</v>
      </c>
      <c r="H29" s="91">
        <v>0</v>
      </c>
      <c r="I29" s="91">
        <v>0</v>
      </c>
      <c r="J29" s="92">
        <v>0</v>
      </c>
      <c r="K29" s="92">
        <v>0</v>
      </c>
      <c r="L29" s="92">
        <v>2915.3138270899999</v>
      </c>
      <c r="M29" s="92">
        <v>27680.964988920001</v>
      </c>
      <c r="N29" s="92">
        <v>0.77457540000000003</v>
      </c>
      <c r="O29" s="92">
        <v>12.364776900000001</v>
      </c>
      <c r="P29" s="92">
        <v>17.853853300000001</v>
      </c>
      <c r="Q29" s="92">
        <v>264496.26677420002</v>
      </c>
      <c r="R29" s="92">
        <v>0</v>
      </c>
      <c r="S29" s="92">
        <v>0</v>
      </c>
      <c r="T29" s="92">
        <v>0</v>
      </c>
      <c r="U29" s="92">
        <v>0</v>
      </c>
      <c r="V29" s="92">
        <v>0</v>
      </c>
      <c r="W29" s="92">
        <v>0</v>
      </c>
      <c r="X29" s="92">
        <v>0</v>
      </c>
      <c r="Y29" s="92">
        <v>318134.14792212</v>
      </c>
    </row>
    <row r="30" spans="1:25" s="92" customFormat="1" x14ac:dyDescent="0.2">
      <c r="A30" s="76" t="s">
        <v>453</v>
      </c>
      <c r="B30" s="91">
        <v>0</v>
      </c>
      <c r="C30" s="91">
        <v>43.8</v>
      </c>
      <c r="D30" s="91">
        <v>0</v>
      </c>
      <c r="E30" s="91">
        <v>4945.6157663000004</v>
      </c>
      <c r="F30" s="91">
        <v>0</v>
      </c>
      <c r="G30" s="91">
        <v>0</v>
      </c>
      <c r="H30" s="91">
        <v>0</v>
      </c>
      <c r="I30" s="91">
        <v>0</v>
      </c>
      <c r="J30" s="92">
        <v>0</v>
      </c>
      <c r="K30" s="92">
        <v>0</v>
      </c>
      <c r="L30" s="92">
        <v>11.43610561</v>
      </c>
      <c r="M30" s="92">
        <v>5154.9492609999998</v>
      </c>
      <c r="N30" s="92">
        <v>0</v>
      </c>
      <c r="O30" s="92">
        <v>0</v>
      </c>
      <c r="P30" s="92">
        <v>0</v>
      </c>
      <c r="Q30" s="92">
        <v>0</v>
      </c>
      <c r="R30" s="92">
        <v>0</v>
      </c>
      <c r="S30" s="92">
        <v>0</v>
      </c>
      <c r="T30" s="92">
        <v>0</v>
      </c>
      <c r="U30" s="92">
        <v>0</v>
      </c>
      <c r="V30" s="92">
        <v>0</v>
      </c>
      <c r="W30" s="92">
        <v>0</v>
      </c>
      <c r="X30" s="92">
        <v>0</v>
      </c>
      <c r="Y30" s="92">
        <v>10155.801132910001</v>
      </c>
    </row>
    <row r="31" spans="1:25" s="92" customFormat="1" x14ac:dyDescent="0.2">
      <c r="A31" s="76" t="s">
        <v>411</v>
      </c>
      <c r="B31" s="91">
        <v>2932.6309999999999</v>
      </c>
      <c r="C31" s="91">
        <v>0</v>
      </c>
      <c r="D31" s="91">
        <v>0</v>
      </c>
      <c r="E31" s="91">
        <v>0</v>
      </c>
      <c r="F31" s="91">
        <v>0</v>
      </c>
      <c r="G31" s="91">
        <v>0</v>
      </c>
      <c r="H31" s="91">
        <v>0</v>
      </c>
      <c r="I31" s="91">
        <v>0</v>
      </c>
      <c r="J31" s="92">
        <v>0</v>
      </c>
      <c r="K31" s="92">
        <v>0</v>
      </c>
      <c r="L31" s="92">
        <v>0</v>
      </c>
      <c r="M31" s="92">
        <v>0</v>
      </c>
      <c r="N31" s="92">
        <v>0</v>
      </c>
      <c r="O31" s="92">
        <v>0</v>
      </c>
      <c r="P31" s="92">
        <v>0</v>
      </c>
      <c r="Q31" s="92">
        <v>0</v>
      </c>
      <c r="R31" s="92">
        <v>0</v>
      </c>
      <c r="S31" s="92">
        <v>0</v>
      </c>
      <c r="T31" s="92">
        <v>0</v>
      </c>
      <c r="U31" s="92">
        <v>0</v>
      </c>
      <c r="V31" s="92">
        <v>0</v>
      </c>
      <c r="W31" s="92">
        <v>0</v>
      </c>
      <c r="X31" s="92">
        <v>0</v>
      </c>
      <c r="Y31" s="92">
        <v>2932.6309999999999</v>
      </c>
    </row>
    <row r="32" spans="1:25" s="92" customFormat="1" x14ac:dyDescent="0.2">
      <c r="A32" s="76" t="s">
        <v>415</v>
      </c>
      <c r="B32" s="91">
        <v>0</v>
      </c>
      <c r="C32" s="91">
        <v>0</v>
      </c>
      <c r="D32" s="91">
        <v>0</v>
      </c>
      <c r="E32" s="91">
        <v>0</v>
      </c>
      <c r="F32" s="91">
        <v>0</v>
      </c>
      <c r="G32" s="91">
        <v>0</v>
      </c>
      <c r="H32" s="91">
        <v>0</v>
      </c>
      <c r="I32" s="91">
        <v>0</v>
      </c>
      <c r="J32" s="92">
        <v>0</v>
      </c>
      <c r="K32" s="92">
        <v>0</v>
      </c>
      <c r="L32" s="92">
        <v>0</v>
      </c>
      <c r="M32" s="92">
        <v>4.9564719999999998</v>
      </c>
      <c r="N32" s="92">
        <v>0</v>
      </c>
      <c r="O32" s="92">
        <v>0</v>
      </c>
      <c r="P32" s="92">
        <v>0</v>
      </c>
      <c r="Q32" s="92">
        <v>0</v>
      </c>
      <c r="R32" s="92">
        <v>0</v>
      </c>
      <c r="S32" s="92">
        <v>0</v>
      </c>
      <c r="T32" s="92">
        <v>0</v>
      </c>
      <c r="U32" s="92">
        <v>0</v>
      </c>
      <c r="V32" s="92">
        <v>0</v>
      </c>
      <c r="W32" s="92">
        <v>0</v>
      </c>
      <c r="X32" s="92">
        <v>0</v>
      </c>
      <c r="Y32" s="92">
        <v>4.9564719999999998</v>
      </c>
    </row>
    <row r="33" spans="1:25" s="92" customFormat="1" x14ac:dyDescent="0.2">
      <c r="A33" s="76" t="s">
        <v>417</v>
      </c>
      <c r="B33" s="91">
        <v>0</v>
      </c>
      <c r="C33" s="91">
        <v>0</v>
      </c>
      <c r="D33" s="91">
        <v>0</v>
      </c>
      <c r="E33" s="91">
        <v>0</v>
      </c>
      <c r="F33" s="91">
        <v>0</v>
      </c>
      <c r="G33" s="91">
        <v>0</v>
      </c>
      <c r="H33" s="91">
        <v>0</v>
      </c>
      <c r="I33" s="91">
        <v>0</v>
      </c>
      <c r="J33" s="92">
        <v>0</v>
      </c>
      <c r="K33" s="92">
        <v>0</v>
      </c>
      <c r="L33" s="92">
        <v>1439.5330982400001</v>
      </c>
      <c r="M33" s="92">
        <v>0</v>
      </c>
      <c r="N33" s="92">
        <v>0</v>
      </c>
      <c r="O33" s="92">
        <v>2.0043438</v>
      </c>
      <c r="P33" s="92">
        <v>0</v>
      </c>
      <c r="Q33" s="92">
        <v>0</v>
      </c>
      <c r="R33" s="92">
        <v>0</v>
      </c>
      <c r="S33" s="92">
        <v>0</v>
      </c>
      <c r="T33" s="92">
        <v>0</v>
      </c>
      <c r="U33" s="92">
        <v>0</v>
      </c>
      <c r="V33" s="92">
        <v>0</v>
      </c>
      <c r="W33" s="92">
        <v>0</v>
      </c>
      <c r="X33" s="92">
        <v>0</v>
      </c>
      <c r="Y33" s="92">
        <v>1441.5374420400001</v>
      </c>
    </row>
    <row r="34" spans="1:25" s="92" customFormat="1" x14ac:dyDescent="0.2">
      <c r="A34" s="76" t="s">
        <v>472</v>
      </c>
      <c r="B34" s="91">
        <v>0</v>
      </c>
      <c r="C34" s="91">
        <v>0</v>
      </c>
      <c r="D34" s="91">
        <v>0</v>
      </c>
      <c r="E34" s="91">
        <v>0</v>
      </c>
      <c r="F34" s="91">
        <v>0</v>
      </c>
      <c r="G34" s="91">
        <v>0</v>
      </c>
      <c r="H34" s="91">
        <v>0</v>
      </c>
      <c r="I34" s="91">
        <v>0</v>
      </c>
      <c r="J34" s="92">
        <v>0</v>
      </c>
      <c r="K34" s="92">
        <v>0</v>
      </c>
      <c r="L34" s="92">
        <v>0</v>
      </c>
      <c r="M34" s="92">
        <v>5769.3598760000004</v>
      </c>
      <c r="N34" s="92">
        <v>0</v>
      </c>
      <c r="O34" s="92">
        <v>0</v>
      </c>
      <c r="P34" s="92">
        <v>0</v>
      </c>
      <c r="Q34" s="92">
        <v>0</v>
      </c>
      <c r="R34" s="92">
        <v>0</v>
      </c>
      <c r="S34" s="92">
        <v>0</v>
      </c>
      <c r="T34" s="92">
        <v>0</v>
      </c>
      <c r="U34" s="92">
        <v>0</v>
      </c>
      <c r="V34" s="92">
        <v>0</v>
      </c>
      <c r="W34" s="92">
        <v>0</v>
      </c>
      <c r="X34" s="92">
        <v>0</v>
      </c>
      <c r="Y34" s="92">
        <v>5769.3598760000004</v>
      </c>
    </row>
    <row r="35" spans="1:25" s="92" customFormat="1" x14ac:dyDescent="0.2">
      <c r="A35" s="76" t="s">
        <v>418</v>
      </c>
      <c r="B35" s="91">
        <v>0</v>
      </c>
      <c r="C35" s="91">
        <v>3253.0367999999999</v>
      </c>
      <c r="D35" s="91">
        <v>0</v>
      </c>
      <c r="E35" s="91">
        <v>1580.8159987500001</v>
      </c>
      <c r="F35" s="91">
        <v>0</v>
      </c>
      <c r="G35" s="91">
        <v>0</v>
      </c>
      <c r="H35" s="91">
        <v>0</v>
      </c>
      <c r="I35" s="91">
        <v>0</v>
      </c>
      <c r="J35" s="92">
        <v>0</v>
      </c>
      <c r="K35" s="92">
        <v>0</v>
      </c>
      <c r="L35" s="92">
        <v>0</v>
      </c>
      <c r="M35" s="92">
        <v>0</v>
      </c>
      <c r="N35" s="92">
        <v>0</v>
      </c>
      <c r="O35" s="92">
        <v>0</v>
      </c>
      <c r="P35" s="92">
        <v>0</v>
      </c>
      <c r="Q35" s="92">
        <v>764.50535000000002</v>
      </c>
      <c r="R35" s="92">
        <v>0</v>
      </c>
      <c r="S35" s="92">
        <v>0</v>
      </c>
      <c r="T35" s="92">
        <v>0</v>
      </c>
      <c r="U35" s="92">
        <v>0</v>
      </c>
      <c r="V35" s="92">
        <v>0</v>
      </c>
      <c r="W35" s="92">
        <v>0</v>
      </c>
      <c r="X35" s="92">
        <v>0</v>
      </c>
      <c r="Y35" s="92">
        <v>5598.3581487499996</v>
      </c>
    </row>
    <row r="36" spans="1:25" s="92" customFormat="1" x14ac:dyDescent="0.2">
      <c r="A36" s="76" t="s">
        <v>469</v>
      </c>
      <c r="B36" s="91">
        <v>0</v>
      </c>
      <c r="C36" s="91">
        <v>0</v>
      </c>
      <c r="D36" s="91">
        <v>0</v>
      </c>
      <c r="E36" s="91">
        <v>0</v>
      </c>
      <c r="F36" s="91">
        <v>0</v>
      </c>
      <c r="G36" s="91">
        <v>0</v>
      </c>
      <c r="H36" s="91">
        <v>0</v>
      </c>
      <c r="I36" s="91">
        <v>0</v>
      </c>
      <c r="J36" s="92">
        <v>0</v>
      </c>
      <c r="K36" s="92">
        <v>0</v>
      </c>
      <c r="L36" s="92">
        <v>0</v>
      </c>
      <c r="M36" s="92">
        <v>15977.341821919999</v>
      </c>
      <c r="N36" s="92">
        <v>0</v>
      </c>
      <c r="O36" s="92">
        <v>0</v>
      </c>
      <c r="P36" s="92">
        <v>0</v>
      </c>
      <c r="Q36" s="92">
        <v>0</v>
      </c>
      <c r="R36" s="92">
        <v>0</v>
      </c>
      <c r="S36" s="92">
        <v>0</v>
      </c>
      <c r="T36" s="92">
        <v>0</v>
      </c>
      <c r="U36" s="92">
        <v>0</v>
      </c>
      <c r="V36" s="92">
        <v>0</v>
      </c>
      <c r="W36" s="92">
        <v>0</v>
      </c>
      <c r="X36" s="92">
        <v>0</v>
      </c>
      <c r="Y36" s="92">
        <v>15977.341821919999</v>
      </c>
    </row>
    <row r="37" spans="1:25" s="92" customFormat="1" x14ac:dyDescent="0.2">
      <c r="A37" s="76" t="s">
        <v>420</v>
      </c>
      <c r="B37" s="91">
        <v>0</v>
      </c>
      <c r="C37" s="91">
        <v>155.2499</v>
      </c>
      <c r="D37" s="91">
        <v>1086.1199999999999</v>
      </c>
      <c r="E37" s="91">
        <v>1053.8773324900001</v>
      </c>
      <c r="F37" s="91">
        <v>1091.38411</v>
      </c>
      <c r="G37" s="91">
        <v>0</v>
      </c>
      <c r="H37" s="91">
        <v>0</v>
      </c>
      <c r="I37" s="91">
        <v>0</v>
      </c>
      <c r="J37" s="92">
        <v>0</v>
      </c>
      <c r="K37" s="92">
        <v>0</v>
      </c>
      <c r="L37" s="92">
        <v>0</v>
      </c>
      <c r="M37" s="92">
        <v>0</v>
      </c>
      <c r="N37" s="92">
        <v>0</v>
      </c>
      <c r="O37" s="92">
        <v>0</v>
      </c>
      <c r="P37" s="92">
        <v>0</v>
      </c>
      <c r="Q37" s="92">
        <v>0</v>
      </c>
      <c r="R37" s="92">
        <v>0</v>
      </c>
      <c r="S37" s="92">
        <v>0</v>
      </c>
      <c r="T37" s="92">
        <v>0</v>
      </c>
      <c r="U37" s="92">
        <v>0</v>
      </c>
      <c r="V37" s="92">
        <v>0</v>
      </c>
      <c r="W37" s="92">
        <v>0</v>
      </c>
      <c r="X37" s="92">
        <v>0</v>
      </c>
      <c r="Y37" s="92">
        <v>3386.63134249</v>
      </c>
    </row>
    <row r="38" spans="1:25" s="92" customFormat="1" x14ac:dyDescent="0.2">
      <c r="A38" s="76" t="s">
        <v>421</v>
      </c>
      <c r="B38" s="91">
        <v>0</v>
      </c>
      <c r="C38" s="91">
        <v>0</v>
      </c>
      <c r="D38" s="91">
        <v>0</v>
      </c>
      <c r="E38" s="91">
        <v>0</v>
      </c>
      <c r="F38" s="91">
        <v>0</v>
      </c>
      <c r="G38" s="91">
        <v>0</v>
      </c>
      <c r="H38" s="91">
        <v>0</v>
      </c>
      <c r="I38" s="91">
        <v>0</v>
      </c>
      <c r="J38" s="92">
        <v>0</v>
      </c>
      <c r="K38" s="92">
        <v>0</v>
      </c>
      <c r="L38" s="92">
        <v>1439.5330982400001</v>
      </c>
      <c r="M38" s="92">
        <v>5.0339999999999998</v>
      </c>
      <c r="N38" s="92">
        <v>0</v>
      </c>
      <c r="O38" s="92">
        <v>0</v>
      </c>
      <c r="P38" s="92">
        <v>0</v>
      </c>
      <c r="Q38" s="92">
        <v>0</v>
      </c>
      <c r="R38" s="92">
        <v>0</v>
      </c>
      <c r="S38" s="92">
        <v>0</v>
      </c>
      <c r="T38" s="92">
        <v>0</v>
      </c>
      <c r="U38" s="92">
        <v>0</v>
      </c>
      <c r="V38" s="92">
        <v>0</v>
      </c>
      <c r="W38" s="92">
        <v>0</v>
      </c>
      <c r="X38" s="92">
        <v>0</v>
      </c>
      <c r="Y38" s="92">
        <v>1444.56709824</v>
      </c>
    </row>
    <row r="39" spans="1:25" s="92" customFormat="1" x14ac:dyDescent="0.2">
      <c r="A39" s="76" t="s">
        <v>422</v>
      </c>
      <c r="B39" s="91">
        <v>0</v>
      </c>
      <c r="C39" s="91">
        <v>0</v>
      </c>
      <c r="D39" s="91">
        <v>0</v>
      </c>
      <c r="E39" s="91">
        <v>0</v>
      </c>
      <c r="F39" s="91">
        <v>0</v>
      </c>
      <c r="G39" s="91">
        <v>0</v>
      </c>
      <c r="H39" s="91">
        <v>0</v>
      </c>
      <c r="I39" s="91">
        <v>0</v>
      </c>
      <c r="J39" s="92">
        <v>0</v>
      </c>
      <c r="K39" s="92">
        <v>0</v>
      </c>
      <c r="L39" s="92">
        <v>0</v>
      </c>
      <c r="M39" s="92">
        <v>0</v>
      </c>
      <c r="N39" s="92">
        <v>0</v>
      </c>
      <c r="O39" s="92">
        <v>0</v>
      </c>
      <c r="P39" s="92">
        <v>0</v>
      </c>
      <c r="Q39" s="92">
        <v>203764.5378888</v>
      </c>
      <c r="R39" s="92">
        <v>0</v>
      </c>
      <c r="S39" s="92">
        <v>0</v>
      </c>
      <c r="T39" s="92">
        <v>0</v>
      </c>
      <c r="U39" s="92">
        <v>0</v>
      </c>
      <c r="V39" s="92">
        <v>0</v>
      </c>
      <c r="W39" s="92">
        <v>0</v>
      </c>
      <c r="X39" s="92">
        <v>0</v>
      </c>
      <c r="Y39" s="92">
        <v>203764.5378888</v>
      </c>
    </row>
    <row r="40" spans="1:25" s="92" customFormat="1" x14ac:dyDescent="0.2">
      <c r="A40" s="76" t="s">
        <v>470</v>
      </c>
      <c r="B40" s="91">
        <v>0</v>
      </c>
      <c r="C40" s="91">
        <v>0</v>
      </c>
      <c r="D40" s="91">
        <v>0</v>
      </c>
      <c r="E40" s="91">
        <v>0</v>
      </c>
      <c r="F40" s="91">
        <v>0</v>
      </c>
      <c r="G40" s="91">
        <v>0</v>
      </c>
      <c r="H40" s="91">
        <v>0</v>
      </c>
      <c r="I40" s="91">
        <v>0</v>
      </c>
      <c r="J40" s="92">
        <v>0</v>
      </c>
      <c r="K40" s="92">
        <v>0</v>
      </c>
      <c r="L40" s="92">
        <v>0</v>
      </c>
      <c r="M40" s="92">
        <v>0</v>
      </c>
      <c r="N40" s="92">
        <v>0</v>
      </c>
      <c r="O40" s="92">
        <v>0</v>
      </c>
      <c r="P40" s="92">
        <v>0</v>
      </c>
      <c r="Q40" s="92">
        <v>425.85300000000001</v>
      </c>
      <c r="R40" s="92">
        <v>0</v>
      </c>
      <c r="S40" s="92">
        <v>0</v>
      </c>
      <c r="T40" s="92">
        <v>0</v>
      </c>
      <c r="U40" s="92">
        <v>0</v>
      </c>
      <c r="V40" s="92">
        <v>0</v>
      </c>
      <c r="W40" s="92">
        <v>0</v>
      </c>
      <c r="X40" s="92">
        <v>0</v>
      </c>
      <c r="Y40" s="92">
        <v>425.85300000000001</v>
      </c>
    </row>
    <row r="41" spans="1:25" s="92" customFormat="1" x14ac:dyDescent="0.2">
      <c r="A41" s="76" t="s">
        <v>423</v>
      </c>
      <c r="B41" s="91">
        <v>0</v>
      </c>
      <c r="C41" s="91">
        <v>232.8749</v>
      </c>
      <c r="D41" s="91">
        <v>1629.1767053599999</v>
      </c>
      <c r="E41" s="91">
        <v>1529.2814162100001</v>
      </c>
      <c r="F41" s="91">
        <v>1543.2170630000001</v>
      </c>
      <c r="G41" s="91">
        <v>1.4085700000000001</v>
      </c>
      <c r="H41" s="91">
        <v>0</v>
      </c>
      <c r="I41" s="91">
        <v>0</v>
      </c>
      <c r="J41" s="92">
        <v>0</v>
      </c>
      <c r="K41" s="92">
        <v>0</v>
      </c>
      <c r="L41" s="92">
        <v>24.811525</v>
      </c>
      <c r="M41" s="92">
        <v>0</v>
      </c>
      <c r="N41" s="92">
        <v>0.77457540000000003</v>
      </c>
      <c r="O41" s="92">
        <v>2</v>
      </c>
      <c r="P41" s="92">
        <v>0</v>
      </c>
      <c r="Q41" s="92">
        <v>0</v>
      </c>
      <c r="R41" s="92">
        <v>0</v>
      </c>
      <c r="S41" s="92">
        <v>0</v>
      </c>
      <c r="T41" s="92">
        <v>0</v>
      </c>
      <c r="U41" s="92">
        <v>0</v>
      </c>
      <c r="V41" s="92">
        <v>0</v>
      </c>
      <c r="W41" s="92">
        <v>0</v>
      </c>
      <c r="X41" s="92">
        <v>0</v>
      </c>
      <c r="Y41" s="92">
        <v>4963.5447549700002</v>
      </c>
    </row>
    <row r="42" spans="1:25" s="92" customFormat="1" x14ac:dyDescent="0.2">
      <c r="A42" s="76" t="s">
        <v>425</v>
      </c>
      <c r="B42" s="91">
        <v>0</v>
      </c>
      <c r="C42" s="91">
        <v>0</v>
      </c>
      <c r="D42" s="91">
        <v>1932.1195642</v>
      </c>
      <c r="E42" s="91">
        <v>0</v>
      </c>
      <c r="F42" s="91">
        <v>0</v>
      </c>
      <c r="G42" s="91">
        <v>0</v>
      </c>
      <c r="H42" s="91">
        <v>0</v>
      </c>
      <c r="I42" s="91">
        <v>0</v>
      </c>
      <c r="J42" s="92">
        <v>0</v>
      </c>
      <c r="K42" s="92">
        <v>0</v>
      </c>
      <c r="L42" s="92">
        <v>0</v>
      </c>
      <c r="M42" s="92">
        <v>0</v>
      </c>
      <c r="N42" s="92">
        <v>0</v>
      </c>
      <c r="O42" s="92">
        <v>8.3604330999999998</v>
      </c>
      <c r="P42" s="92">
        <v>17.853853300000001</v>
      </c>
      <c r="Q42" s="92">
        <v>59541.370535399998</v>
      </c>
      <c r="R42" s="92">
        <v>0</v>
      </c>
      <c r="S42" s="92">
        <v>0</v>
      </c>
      <c r="T42" s="92">
        <v>0</v>
      </c>
      <c r="U42" s="92">
        <v>0</v>
      </c>
      <c r="V42" s="92">
        <v>0</v>
      </c>
      <c r="W42" s="92">
        <v>0</v>
      </c>
      <c r="X42" s="92">
        <v>0</v>
      </c>
      <c r="Y42" s="92">
        <v>61499.704385999998</v>
      </c>
    </row>
    <row r="43" spans="1:25" s="92" customFormat="1" x14ac:dyDescent="0.2">
      <c r="A43" s="76" t="s">
        <v>438</v>
      </c>
      <c r="B43" s="91">
        <v>0</v>
      </c>
      <c r="C43" s="91">
        <v>0</v>
      </c>
      <c r="D43" s="91">
        <v>0</v>
      </c>
      <c r="E43" s="91">
        <v>0</v>
      </c>
      <c r="F43" s="91">
        <v>0</v>
      </c>
      <c r="G43" s="91">
        <v>0</v>
      </c>
      <c r="H43" s="91">
        <v>0</v>
      </c>
      <c r="I43" s="91">
        <v>0</v>
      </c>
      <c r="J43" s="92">
        <v>0</v>
      </c>
      <c r="K43" s="92">
        <v>0</v>
      </c>
      <c r="L43" s="92">
        <v>0</v>
      </c>
      <c r="M43" s="92">
        <v>769.32355800000005</v>
      </c>
      <c r="N43" s="92">
        <v>0</v>
      </c>
      <c r="O43" s="92">
        <v>0</v>
      </c>
      <c r="P43" s="92">
        <v>0</v>
      </c>
      <c r="Q43" s="92">
        <v>0</v>
      </c>
      <c r="R43" s="92">
        <v>0</v>
      </c>
      <c r="S43" s="92">
        <v>0</v>
      </c>
      <c r="T43" s="92">
        <v>0</v>
      </c>
      <c r="U43" s="92">
        <v>0</v>
      </c>
      <c r="V43" s="92">
        <v>0</v>
      </c>
      <c r="W43" s="92">
        <v>0</v>
      </c>
      <c r="X43" s="92">
        <v>0</v>
      </c>
      <c r="Y43" s="92">
        <v>769.32355800000005</v>
      </c>
    </row>
    <row r="44" spans="1:25" s="92" customFormat="1" x14ac:dyDescent="0.2">
      <c r="A44" s="76" t="s">
        <v>426</v>
      </c>
      <c r="B44" s="91">
        <v>2524.873</v>
      </c>
      <c r="C44" s="91">
        <v>2440.1034</v>
      </c>
      <c r="D44" s="91">
        <v>27184.126418719999</v>
      </c>
      <c r="E44" s="91">
        <v>24392.697781610001</v>
      </c>
      <c r="F44" s="91">
        <v>18351.311261999999</v>
      </c>
      <c r="G44" s="91">
        <v>85.886833214999996</v>
      </c>
      <c r="H44" s="91">
        <v>64.128595235999995</v>
      </c>
      <c r="I44" s="91">
        <v>11.025852739999999</v>
      </c>
      <c r="J44" s="92">
        <v>9.1770000000000004E-2</v>
      </c>
      <c r="K44" s="92">
        <v>67.458513844999999</v>
      </c>
      <c r="L44" s="92">
        <v>15.779240059999999</v>
      </c>
      <c r="M44" s="92">
        <v>8696.1159040000002</v>
      </c>
      <c r="N44" s="92">
        <v>19.934065109999999</v>
      </c>
      <c r="O44" s="92">
        <v>814.82800929999996</v>
      </c>
      <c r="P44" s="92">
        <v>277.47285870000002</v>
      </c>
      <c r="Q44" s="92">
        <v>4976.9275236000003</v>
      </c>
      <c r="R44" s="92">
        <v>0</v>
      </c>
      <c r="S44" s="92">
        <v>728.97802733000003</v>
      </c>
      <c r="T44" s="92">
        <v>201.42853099999999</v>
      </c>
      <c r="U44" s="92">
        <v>94.972699599999999</v>
      </c>
      <c r="V44" s="92">
        <v>302.69930617</v>
      </c>
      <c r="W44" s="92">
        <v>0</v>
      </c>
      <c r="X44" s="92">
        <v>32.839149999999997</v>
      </c>
      <c r="Y44" s="92">
        <v>91283.678742236007</v>
      </c>
    </row>
    <row r="45" spans="1:25" s="92" customFormat="1" x14ac:dyDescent="0.2">
      <c r="A45" s="76" t="s">
        <v>427</v>
      </c>
      <c r="B45" s="91">
        <v>38.819000000000003</v>
      </c>
      <c r="C45" s="91">
        <v>0.75549999999999995</v>
      </c>
      <c r="D45" s="91">
        <v>3.2616974999999999</v>
      </c>
      <c r="E45" s="91">
        <v>12.919882279999999</v>
      </c>
      <c r="F45" s="91">
        <v>7.2895110000000001</v>
      </c>
      <c r="G45" s="91">
        <v>0</v>
      </c>
      <c r="H45" s="91">
        <v>0</v>
      </c>
      <c r="I45" s="91">
        <v>0</v>
      </c>
      <c r="J45" s="92">
        <v>7.3993213899999999</v>
      </c>
      <c r="K45" s="92">
        <v>0</v>
      </c>
      <c r="L45" s="92">
        <v>0</v>
      </c>
      <c r="M45" s="92">
        <v>0</v>
      </c>
      <c r="N45" s="92">
        <v>4.85768822</v>
      </c>
      <c r="O45" s="92">
        <v>193.78402299999999</v>
      </c>
      <c r="P45" s="92">
        <v>124.8489297</v>
      </c>
      <c r="Q45" s="92">
        <v>47.529999799999999</v>
      </c>
      <c r="R45" s="92">
        <v>0</v>
      </c>
      <c r="S45" s="92">
        <v>17.071585599999999</v>
      </c>
      <c r="T45" s="92">
        <v>8.8022810000000007</v>
      </c>
      <c r="U45" s="92">
        <v>8.8844879999999993</v>
      </c>
      <c r="V45" s="92">
        <v>9.6262233199999994</v>
      </c>
      <c r="W45" s="92">
        <v>0</v>
      </c>
      <c r="X45" s="92">
        <v>0</v>
      </c>
      <c r="Y45" s="92">
        <v>485.85013081</v>
      </c>
    </row>
    <row r="46" spans="1:25" s="92" customFormat="1" x14ac:dyDescent="0.2">
      <c r="A46" s="76" t="s">
        <v>428</v>
      </c>
      <c r="B46" s="91">
        <v>0</v>
      </c>
      <c r="C46" s="91">
        <v>0</v>
      </c>
      <c r="D46" s="91">
        <v>0</v>
      </c>
      <c r="E46" s="91">
        <v>0</v>
      </c>
      <c r="F46" s="91">
        <v>0</v>
      </c>
      <c r="G46" s="91">
        <v>0</v>
      </c>
      <c r="H46" s="91">
        <v>0</v>
      </c>
      <c r="I46" s="91">
        <v>0</v>
      </c>
      <c r="J46" s="92">
        <v>0</v>
      </c>
      <c r="K46" s="92">
        <v>0</v>
      </c>
      <c r="L46" s="92">
        <v>0</v>
      </c>
      <c r="M46" s="92">
        <v>0</v>
      </c>
      <c r="N46" s="92">
        <v>0</v>
      </c>
      <c r="O46" s="92">
        <v>0</v>
      </c>
      <c r="P46" s="92">
        <v>0</v>
      </c>
      <c r="Q46" s="92">
        <v>0</v>
      </c>
      <c r="R46" s="92">
        <v>0</v>
      </c>
      <c r="S46" s="92">
        <v>0</v>
      </c>
      <c r="T46" s="92">
        <v>0</v>
      </c>
      <c r="U46" s="92">
        <v>0</v>
      </c>
      <c r="V46" s="92">
        <v>0</v>
      </c>
      <c r="W46" s="92">
        <v>0</v>
      </c>
      <c r="X46" s="92">
        <v>0</v>
      </c>
      <c r="Y46" s="92">
        <v>0</v>
      </c>
    </row>
    <row r="47" spans="1:25" s="94" customFormat="1" x14ac:dyDescent="0.2">
      <c r="A47" s="74" t="s">
        <v>429</v>
      </c>
      <c r="B47" s="93">
        <v>1796.797</v>
      </c>
      <c r="C47" s="93">
        <v>2212.3881999999999</v>
      </c>
      <c r="D47" s="93">
        <v>13127.963089069999</v>
      </c>
      <c r="E47" s="93">
        <v>28897.76138733</v>
      </c>
      <c r="F47" s="93">
        <v>5843.8635290000002</v>
      </c>
      <c r="G47" s="93">
        <v>0.39862944</v>
      </c>
      <c r="H47" s="93">
        <v>0.21210201300000001</v>
      </c>
      <c r="I47" s="93">
        <v>8.0524622800000003</v>
      </c>
      <c r="J47" s="94">
        <v>19.983857350000001</v>
      </c>
      <c r="K47" s="94">
        <v>3.05378207</v>
      </c>
      <c r="L47" s="94">
        <v>197.44387934</v>
      </c>
      <c r="M47" s="94">
        <v>5356.2608490000002</v>
      </c>
      <c r="N47" s="94">
        <v>15.54420936</v>
      </c>
      <c r="O47" s="94">
        <v>64.2163465</v>
      </c>
      <c r="P47" s="94">
        <v>55.542706899999999</v>
      </c>
      <c r="Q47" s="94">
        <v>734.04981299999997</v>
      </c>
      <c r="R47" s="94">
        <v>0</v>
      </c>
      <c r="S47" s="94">
        <v>611.61067374000004</v>
      </c>
      <c r="T47" s="94">
        <v>29.604278999999998</v>
      </c>
      <c r="U47" s="94">
        <v>5.6910171800000002</v>
      </c>
      <c r="V47" s="94">
        <v>214.67403576000001</v>
      </c>
      <c r="W47" s="94">
        <v>3.2654519999999998</v>
      </c>
      <c r="X47" s="94">
        <v>640.90313700000002</v>
      </c>
      <c r="Y47" s="94">
        <v>59839.280437333</v>
      </c>
    </row>
    <row r="48" spans="1:25" s="94" customFormat="1" x14ac:dyDescent="0.2">
      <c r="A48" s="74" t="s">
        <v>430</v>
      </c>
      <c r="B48" s="93">
        <v>1796.797</v>
      </c>
      <c r="C48" s="93">
        <v>1550.0981999999999</v>
      </c>
      <c r="D48" s="93">
        <v>9263.7230890699993</v>
      </c>
      <c r="E48" s="93">
        <v>23373.708436829998</v>
      </c>
      <c r="F48" s="93">
        <v>5843.8635290000002</v>
      </c>
      <c r="G48" s="93">
        <v>0.39862944</v>
      </c>
      <c r="H48" s="93">
        <v>0.21210201300000001</v>
      </c>
      <c r="I48" s="93">
        <v>8.0524622800000003</v>
      </c>
      <c r="J48" s="94">
        <v>19.821860350000001</v>
      </c>
      <c r="K48" s="94">
        <v>3.05378207</v>
      </c>
      <c r="L48" s="94">
        <v>197.44387934</v>
      </c>
      <c r="M48" s="94">
        <v>5356.2608490000002</v>
      </c>
      <c r="N48" s="94">
        <v>15.54420936</v>
      </c>
      <c r="O48" s="94">
        <v>64.2163465</v>
      </c>
      <c r="P48" s="94">
        <v>55.542706899999999</v>
      </c>
      <c r="Q48" s="94">
        <v>346.96129309999998</v>
      </c>
      <c r="R48" s="94">
        <v>0</v>
      </c>
      <c r="S48" s="94">
        <v>611.61067374000004</v>
      </c>
      <c r="T48" s="94">
        <v>29.604278999999998</v>
      </c>
      <c r="U48" s="94">
        <v>5.6910171800000002</v>
      </c>
      <c r="V48" s="94">
        <v>214.67403576000001</v>
      </c>
      <c r="W48" s="94">
        <v>3.2654519999999998</v>
      </c>
      <c r="X48" s="94">
        <v>640.90313700000002</v>
      </c>
      <c r="Y48" s="94">
        <v>49401.446969933</v>
      </c>
    </row>
    <row r="49" spans="1:25" s="92" customFormat="1" x14ac:dyDescent="0.2">
      <c r="A49" s="76" t="s">
        <v>431</v>
      </c>
      <c r="B49" s="91">
        <v>1294.3309999999999</v>
      </c>
      <c r="C49" s="91">
        <v>1347.0192</v>
      </c>
      <c r="D49" s="91">
        <v>7084.5306620299998</v>
      </c>
      <c r="E49" s="91">
        <v>17160.845396330002</v>
      </c>
      <c r="F49" s="91">
        <v>5282.5557399999998</v>
      </c>
      <c r="G49" s="91">
        <v>0.39862944</v>
      </c>
      <c r="H49" s="91">
        <v>0.21210201300000001</v>
      </c>
      <c r="I49" s="91">
        <v>8.0524622800000003</v>
      </c>
      <c r="J49" s="92">
        <v>19.821860350000001</v>
      </c>
      <c r="K49" s="92">
        <v>3.05378207</v>
      </c>
      <c r="L49" s="92">
        <v>197.44387934</v>
      </c>
      <c r="M49" s="92">
        <v>2169.7735039999998</v>
      </c>
      <c r="N49" s="92">
        <v>15.54420936</v>
      </c>
      <c r="O49" s="92">
        <v>64.2163465</v>
      </c>
      <c r="P49" s="92">
        <v>55.542706899999999</v>
      </c>
      <c r="Q49" s="92">
        <v>343.66129310000002</v>
      </c>
      <c r="R49" s="92">
        <v>0</v>
      </c>
      <c r="S49" s="92">
        <v>611.61067374000004</v>
      </c>
      <c r="T49" s="92">
        <v>29.604278999999998</v>
      </c>
      <c r="U49" s="92">
        <v>5.6910171800000002</v>
      </c>
      <c r="V49" s="92">
        <v>214.67403576000001</v>
      </c>
      <c r="W49" s="92">
        <v>3.2654519999999998</v>
      </c>
      <c r="X49" s="92">
        <v>253.204093</v>
      </c>
      <c r="Y49" s="92">
        <v>36165.052324393</v>
      </c>
    </row>
    <row r="50" spans="1:25" s="92" customFormat="1" x14ac:dyDescent="0.2">
      <c r="A50" s="76" t="s">
        <v>432</v>
      </c>
      <c r="B50" s="91">
        <v>502.46600000000001</v>
      </c>
      <c r="C50" s="91">
        <v>203.07900000000001</v>
      </c>
      <c r="D50" s="91">
        <v>2179.19242704</v>
      </c>
      <c r="E50" s="91">
        <v>6212.8630405000004</v>
      </c>
      <c r="F50" s="91">
        <v>561.30778899999996</v>
      </c>
      <c r="G50" s="91">
        <v>0</v>
      </c>
      <c r="H50" s="91">
        <v>0</v>
      </c>
      <c r="I50" s="91">
        <v>0</v>
      </c>
      <c r="J50" s="92">
        <v>0</v>
      </c>
      <c r="K50" s="92">
        <v>0</v>
      </c>
      <c r="L50" s="92">
        <v>0</v>
      </c>
      <c r="M50" s="92">
        <v>3186.487345</v>
      </c>
      <c r="N50" s="92">
        <v>0</v>
      </c>
      <c r="O50" s="92">
        <v>0</v>
      </c>
      <c r="P50" s="92">
        <v>0</v>
      </c>
      <c r="Q50" s="92">
        <v>3.3</v>
      </c>
      <c r="R50" s="92">
        <v>0</v>
      </c>
      <c r="S50" s="92">
        <v>0</v>
      </c>
      <c r="T50" s="92">
        <v>0</v>
      </c>
      <c r="U50" s="92">
        <v>0</v>
      </c>
      <c r="V50" s="92">
        <v>0</v>
      </c>
      <c r="W50" s="92">
        <v>0</v>
      </c>
      <c r="X50" s="92">
        <v>387.69904400000001</v>
      </c>
      <c r="Y50" s="92">
        <v>13236.39464554</v>
      </c>
    </row>
    <row r="51" spans="1:25" s="94" customFormat="1" x14ac:dyDescent="0.2">
      <c r="A51" s="74" t="s">
        <v>433</v>
      </c>
      <c r="B51" s="93">
        <v>0</v>
      </c>
      <c r="C51" s="93">
        <v>0</v>
      </c>
      <c r="D51" s="93">
        <v>0</v>
      </c>
      <c r="E51" s="93">
        <v>0</v>
      </c>
      <c r="F51" s="93">
        <v>0</v>
      </c>
      <c r="G51" s="93">
        <v>0</v>
      </c>
      <c r="H51" s="93">
        <v>0</v>
      </c>
      <c r="I51" s="93">
        <v>0</v>
      </c>
      <c r="J51" s="94">
        <v>0</v>
      </c>
      <c r="K51" s="94">
        <v>0</v>
      </c>
      <c r="L51" s="94">
        <v>0</v>
      </c>
      <c r="M51" s="94">
        <v>0</v>
      </c>
      <c r="N51" s="94">
        <v>0</v>
      </c>
      <c r="O51" s="94">
        <v>0</v>
      </c>
      <c r="P51" s="94">
        <v>0</v>
      </c>
      <c r="Q51" s="94">
        <v>313.7275199</v>
      </c>
      <c r="R51" s="94">
        <v>0</v>
      </c>
      <c r="S51" s="94">
        <v>0</v>
      </c>
      <c r="T51" s="94">
        <v>0</v>
      </c>
      <c r="U51" s="94">
        <v>0</v>
      </c>
      <c r="V51" s="94">
        <v>0</v>
      </c>
      <c r="W51" s="94">
        <v>0</v>
      </c>
      <c r="X51" s="94">
        <v>0</v>
      </c>
      <c r="Y51" s="94">
        <v>313.7275199</v>
      </c>
    </row>
    <row r="52" spans="1:25" s="92" customFormat="1" x14ac:dyDescent="0.2">
      <c r="A52" s="76" t="s">
        <v>434</v>
      </c>
      <c r="B52" s="91">
        <v>0</v>
      </c>
      <c r="C52" s="91">
        <v>0</v>
      </c>
      <c r="D52" s="91">
        <v>0</v>
      </c>
      <c r="E52" s="91">
        <v>0</v>
      </c>
      <c r="F52" s="91">
        <v>0</v>
      </c>
      <c r="G52" s="91">
        <v>0</v>
      </c>
      <c r="H52" s="91">
        <v>0</v>
      </c>
      <c r="I52" s="91">
        <v>0</v>
      </c>
      <c r="J52" s="92">
        <v>0</v>
      </c>
      <c r="K52" s="92">
        <v>0</v>
      </c>
      <c r="L52" s="92">
        <v>0</v>
      </c>
      <c r="M52" s="92">
        <v>0</v>
      </c>
      <c r="N52" s="92">
        <v>0</v>
      </c>
      <c r="O52" s="92">
        <v>0</v>
      </c>
      <c r="P52" s="92">
        <v>0</v>
      </c>
      <c r="Q52" s="92">
        <v>0</v>
      </c>
      <c r="R52" s="92">
        <v>0</v>
      </c>
      <c r="S52" s="92">
        <v>0</v>
      </c>
      <c r="T52" s="92">
        <v>0</v>
      </c>
      <c r="U52" s="92">
        <v>0</v>
      </c>
      <c r="V52" s="92">
        <v>0</v>
      </c>
      <c r="W52" s="92">
        <v>0</v>
      </c>
      <c r="X52" s="92">
        <v>0</v>
      </c>
      <c r="Y52" s="92">
        <v>0</v>
      </c>
    </row>
    <row r="53" spans="1:25" s="92" customFormat="1" x14ac:dyDescent="0.2">
      <c r="A53" s="76" t="s">
        <v>435</v>
      </c>
      <c r="B53" s="91">
        <v>0</v>
      </c>
      <c r="C53" s="91">
        <v>0</v>
      </c>
      <c r="D53" s="91">
        <v>0</v>
      </c>
      <c r="E53" s="91">
        <v>0</v>
      </c>
      <c r="F53" s="91">
        <v>0</v>
      </c>
      <c r="G53" s="91">
        <v>0</v>
      </c>
      <c r="H53" s="91">
        <v>0</v>
      </c>
      <c r="I53" s="91">
        <v>0</v>
      </c>
      <c r="J53" s="92">
        <v>0</v>
      </c>
      <c r="K53" s="92">
        <v>0</v>
      </c>
      <c r="L53" s="92">
        <v>0</v>
      </c>
      <c r="M53" s="92">
        <v>0</v>
      </c>
      <c r="N53" s="92">
        <v>0</v>
      </c>
      <c r="O53" s="92">
        <v>0</v>
      </c>
      <c r="P53" s="92">
        <v>0</v>
      </c>
      <c r="Q53" s="92">
        <v>313.7275199</v>
      </c>
      <c r="R53" s="92">
        <v>0</v>
      </c>
      <c r="S53" s="92">
        <v>0</v>
      </c>
      <c r="T53" s="92">
        <v>0</v>
      </c>
      <c r="U53" s="92">
        <v>0</v>
      </c>
      <c r="V53" s="92">
        <v>0</v>
      </c>
      <c r="W53" s="92">
        <v>0</v>
      </c>
      <c r="X53" s="92">
        <v>0</v>
      </c>
      <c r="Y53" s="92">
        <v>313.7275199</v>
      </c>
    </row>
    <row r="54" spans="1:25" s="94" customFormat="1" x14ac:dyDescent="0.2">
      <c r="A54" s="74" t="s">
        <v>436</v>
      </c>
      <c r="B54" s="93">
        <v>0</v>
      </c>
      <c r="C54" s="93">
        <v>662.29</v>
      </c>
      <c r="D54" s="93">
        <v>3864.24</v>
      </c>
      <c r="E54" s="93">
        <v>5524.0529505000004</v>
      </c>
      <c r="F54" s="93">
        <v>0</v>
      </c>
      <c r="G54" s="93">
        <v>0</v>
      </c>
      <c r="H54" s="93">
        <v>0</v>
      </c>
      <c r="I54" s="93">
        <v>0</v>
      </c>
      <c r="J54" s="94">
        <v>0.161997</v>
      </c>
      <c r="K54" s="94">
        <v>0</v>
      </c>
      <c r="L54" s="94">
        <v>0</v>
      </c>
      <c r="M54" s="94">
        <v>0</v>
      </c>
      <c r="N54" s="94">
        <v>0</v>
      </c>
      <c r="O54" s="94">
        <v>0</v>
      </c>
      <c r="P54" s="94">
        <v>0</v>
      </c>
      <c r="Q54" s="94">
        <v>73.361000000000004</v>
      </c>
      <c r="R54" s="94">
        <v>0</v>
      </c>
      <c r="S54" s="94">
        <v>0</v>
      </c>
      <c r="T54" s="94">
        <v>0</v>
      </c>
      <c r="U54" s="94">
        <v>0</v>
      </c>
      <c r="V54" s="94">
        <v>0</v>
      </c>
      <c r="W54" s="94">
        <v>0</v>
      </c>
      <c r="X54" s="94">
        <v>0</v>
      </c>
      <c r="Y54" s="94">
        <v>10124.1059475</v>
      </c>
    </row>
    <row r="55" spans="1:25" s="92" customFormat="1" x14ac:dyDescent="0.2">
      <c r="A55" s="76" t="s">
        <v>410</v>
      </c>
      <c r="B55" s="91">
        <v>0</v>
      </c>
      <c r="C55" s="91">
        <v>662.29</v>
      </c>
      <c r="D55" s="91">
        <v>3864.24</v>
      </c>
      <c r="E55" s="91">
        <v>5524.0529505000004</v>
      </c>
      <c r="F55" s="91">
        <v>0</v>
      </c>
      <c r="G55" s="91">
        <v>0</v>
      </c>
      <c r="H55" s="91">
        <v>0</v>
      </c>
      <c r="I55" s="91">
        <v>0</v>
      </c>
      <c r="J55" s="92">
        <v>0</v>
      </c>
      <c r="K55" s="92">
        <v>0</v>
      </c>
      <c r="L55" s="92">
        <v>0</v>
      </c>
      <c r="M55" s="92">
        <v>0</v>
      </c>
      <c r="N55" s="92">
        <v>0</v>
      </c>
      <c r="O55" s="92">
        <v>0</v>
      </c>
      <c r="P55" s="92">
        <v>0</v>
      </c>
      <c r="Q55" s="92">
        <v>0</v>
      </c>
      <c r="R55" s="92">
        <v>0</v>
      </c>
      <c r="S55" s="92">
        <v>0</v>
      </c>
      <c r="T55" s="92">
        <v>0</v>
      </c>
      <c r="U55" s="92">
        <v>0</v>
      </c>
      <c r="V55" s="92">
        <v>0</v>
      </c>
      <c r="W55" s="92">
        <v>0</v>
      </c>
      <c r="X55" s="92">
        <v>0</v>
      </c>
      <c r="Y55" s="92">
        <v>10050.5829505</v>
      </c>
    </row>
    <row r="56" spans="1:25" s="92" customFormat="1" x14ac:dyDescent="0.2">
      <c r="A56" s="76" t="s">
        <v>418</v>
      </c>
      <c r="B56" s="91">
        <v>0</v>
      </c>
      <c r="C56" s="91">
        <v>662.29</v>
      </c>
      <c r="D56" s="91">
        <v>3864.24</v>
      </c>
      <c r="E56" s="91">
        <v>5524.0529505000004</v>
      </c>
      <c r="F56" s="91">
        <v>0</v>
      </c>
      <c r="G56" s="91">
        <v>0</v>
      </c>
      <c r="H56" s="91">
        <v>0</v>
      </c>
      <c r="I56" s="91">
        <v>0</v>
      </c>
      <c r="J56" s="92">
        <v>0</v>
      </c>
      <c r="K56" s="92">
        <v>0</v>
      </c>
      <c r="L56" s="92">
        <v>0</v>
      </c>
      <c r="M56" s="92">
        <v>0</v>
      </c>
      <c r="N56" s="92">
        <v>0</v>
      </c>
      <c r="O56" s="92">
        <v>0</v>
      </c>
      <c r="P56" s="92">
        <v>0</v>
      </c>
      <c r="Q56" s="92">
        <v>0</v>
      </c>
      <c r="R56" s="92">
        <v>0</v>
      </c>
      <c r="S56" s="92">
        <v>0</v>
      </c>
      <c r="T56" s="92">
        <v>0</v>
      </c>
      <c r="U56" s="92">
        <v>0</v>
      </c>
      <c r="V56" s="92">
        <v>0</v>
      </c>
      <c r="W56" s="92">
        <v>0</v>
      </c>
      <c r="X56" s="92">
        <v>0</v>
      </c>
      <c r="Y56" s="92">
        <v>10050.5829505</v>
      </c>
    </row>
    <row r="57" spans="1:25" s="92" customFormat="1" x14ac:dyDescent="0.2">
      <c r="A57" s="76" t="s">
        <v>426</v>
      </c>
      <c r="B57" s="91">
        <v>0</v>
      </c>
      <c r="C57" s="91">
        <v>0</v>
      </c>
      <c r="D57" s="91">
        <v>0</v>
      </c>
      <c r="E57" s="91">
        <v>0</v>
      </c>
      <c r="F57" s="91">
        <v>0</v>
      </c>
      <c r="G57" s="91">
        <v>0</v>
      </c>
      <c r="H57" s="91">
        <v>0</v>
      </c>
      <c r="I57" s="91">
        <v>0</v>
      </c>
      <c r="J57" s="92">
        <v>0.161997</v>
      </c>
      <c r="K57" s="92">
        <v>0</v>
      </c>
      <c r="L57" s="92">
        <v>0</v>
      </c>
      <c r="M57" s="92">
        <v>0</v>
      </c>
      <c r="N57" s="92">
        <v>0</v>
      </c>
      <c r="O57" s="92">
        <v>0</v>
      </c>
      <c r="P57" s="92">
        <v>0</v>
      </c>
      <c r="Q57" s="92">
        <v>73.361000000000004</v>
      </c>
      <c r="R57" s="92">
        <v>0</v>
      </c>
      <c r="S57" s="92">
        <v>0</v>
      </c>
      <c r="T57" s="92">
        <v>0</v>
      </c>
      <c r="U57" s="92">
        <v>0</v>
      </c>
      <c r="V57" s="92">
        <v>0</v>
      </c>
      <c r="W57" s="92">
        <v>0</v>
      </c>
      <c r="X57" s="92">
        <v>0</v>
      </c>
      <c r="Y57" s="92">
        <v>73.522997000000004</v>
      </c>
    </row>
    <row r="58" spans="1:25" s="92" customFormat="1" x14ac:dyDescent="0.2">
      <c r="A58" s="76" t="s">
        <v>427</v>
      </c>
      <c r="B58" s="91">
        <v>0</v>
      </c>
      <c r="C58" s="91">
        <v>0</v>
      </c>
      <c r="D58" s="91">
        <v>0</v>
      </c>
      <c r="E58" s="91">
        <v>0</v>
      </c>
      <c r="F58" s="91">
        <v>0</v>
      </c>
      <c r="G58" s="91">
        <v>0</v>
      </c>
      <c r="H58" s="91">
        <v>0</v>
      </c>
      <c r="I58" s="91">
        <v>0</v>
      </c>
      <c r="J58" s="92">
        <v>0</v>
      </c>
      <c r="K58" s="92">
        <v>0</v>
      </c>
      <c r="L58" s="92">
        <v>0</v>
      </c>
      <c r="M58" s="92">
        <v>0</v>
      </c>
      <c r="N58" s="92">
        <v>0</v>
      </c>
      <c r="O58" s="92">
        <v>0</v>
      </c>
      <c r="P58" s="92">
        <v>0</v>
      </c>
      <c r="Q58" s="92">
        <v>0</v>
      </c>
      <c r="R58" s="92">
        <v>0</v>
      </c>
      <c r="S58" s="92">
        <v>0</v>
      </c>
      <c r="T58" s="92">
        <v>0</v>
      </c>
      <c r="U58" s="92">
        <v>0</v>
      </c>
      <c r="V58" s="92">
        <v>0</v>
      </c>
      <c r="W58" s="92">
        <v>0</v>
      </c>
      <c r="X58" s="92">
        <v>0</v>
      </c>
      <c r="Y58" s="92">
        <v>0</v>
      </c>
    </row>
    <row r="59" spans="1:25" s="94" customFormat="1" x14ac:dyDescent="0.2">
      <c r="A59" s="74" t="s">
        <v>439</v>
      </c>
      <c r="B59" s="93">
        <v>0</v>
      </c>
      <c r="C59" s="93">
        <v>0</v>
      </c>
      <c r="D59" s="93">
        <v>-1860.12372</v>
      </c>
      <c r="E59" s="93">
        <v>0</v>
      </c>
      <c r="F59" s="93">
        <v>0</v>
      </c>
      <c r="G59" s="93">
        <v>0</v>
      </c>
      <c r="H59" s="93">
        <v>0</v>
      </c>
      <c r="I59" s="93">
        <v>0</v>
      </c>
      <c r="J59" s="94">
        <v>0</v>
      </c>
      <c r="K59" s="94">
        <v>0</v>
      </c>
      <c r="L59" s="94">
        <v>0</v>
      </c>
      <c r="M59" s="94">
        <v>-10863.193921370001</v>
      </c>
      <c r="N59" s="94">
        <v>0</v>
      </c>
      <c r="O59" s="94">
        <v>0</v>
      </c>
      <c r="P59" s="94">
        <v>0</v>
      </c>
      <c r="Q59" s="94">
        <v>0</v>
      </c>
      <c r="R59" s="94">
        <v>0</v>
      </c>
      <c r="S59" s="94">
        <v>0</v>
      </c>
      <c r="T59" s="94">
        <v>0</v>
      </c>
      <c r="U59" s="94">
        <v>0</v>
      </c>
      <c r="V59" s="94">
        <v>0</v>
      </c>
      <c r="W59" s="94">
        <v>0</v>
      </c>
      <c r="X59" s="94">
        <v>0</v>
      </c>
      <c r="Y59" s="94">
        <v>-12723.31764137</v>
      </c>
    </row>
    <row r="60" spans="1:25" s="92" customFormat="1" x14ac:dyDescent="0.2">
      <c r="A60" s="76" t="s">
        <v>440</v>
      </c>
      <c r="B60" s="91">
        <v>0</v>
      </c>
      <c r="C60" s="91">
        <v>0</v>
      </c>
      <c r="D60" s="91">
        <v>0</v>
      </c>
      <c r="E60" s="91">
        <v>0</v>
      </c>
      <c r="F60" s="91">
        <v>0</v>
      </c>
      <c r="G60" s="91">
        <v>0</v>
      </c>
      <c r="H60" s="91">
        <v>0</v>
      </c>
      <c r="I60" s="91">
        <v>0</v>
      </c>
      <c r="J60" s="92">
        <v>0</v>
      </c>
      <c r="K60" s="92">
        <v>0</v>
      </c>
      <c r="L60" s="92">
        <v>0</v>
      </c>
      <c r="M60" s="92">
        <v>4796.4818670000004</v>
      </c>
      <c r="N60" s="92">
        <v>0</v>
      </c>
      <c r="O60" s="92">
        <v>0</v>
      </c>
      <c r="P60" s="92">
        <v>0</v>
      </c>
      <c r="Q60" s="92">
        <v>0</v>
      </c>
      <c r="R60" s="92">
        <v>0</v>
      </c>
      <c r="S60" s="92">
        <v>0</v>
      </c>
      <c r="T60" s="92">
        <v>0</v>
      </c>
      <c r="U60" s="92">
        <v>0</v>
      </c>
      <c r="V60" s="92">
        <v>0</v>
      </c>
      <c r="W60" s="92">
        <v>0</v>
      </c>
      <c r="X60" s="92">
        <v>0</v>
      </c>
      <c r="Y60" s="92">
        <v>4796.4818670000004</v>
      </c>
    </row>
    <row r="61" spans="1:25" s="92" customFormat="1" x14ac:dyDescent="0.2">
      <c r="A61" s="76" t="s">
        <v>441</v>
      </c>
      <c r="B61" s="91">
        <v>0</v>
      </c>
      <c r="C61" s="91">
        <v>0</v>
      </c>
      <c r="D61" s="91">
        <v>1860.12372</v>
      </c>
      <c r="E61" s="91">
        <v>0</v>
      </c>
      <c r="F61" s="91">
        <v>0</v>
      </c>
      <c r="G61" s="91">
        <v>0</v>
      </c>
      <c r="H61" s="91">
        <v>0</v>
      </c>
      <c r="I61" s="91">
        <v>0</v>
      </c>
      <c r="J61" s="92">
        <v>0</v>
      </c>
      <c r="K61" s="92">
        <v>0</v>
      </c>
      <c r="L61" s="92">
        <v>0</v>
      </c>
      <c r="M61" s="92">
        <v>15659.675788369999</v>
      </c>
      <c r="N61" s="92">
        <v>0</v>
      </c>
      <c r="O61" s="92">
        <v>0</v>
      </c>
      <c r="P61" s="92">
        <v>0</v>
      </c>
      <c r="Q61" s="92">
        <v>0</v>
      </c>
      <c r="R61" s="92">
        <v>0</v>
      </c>
      <c r="S61" s="92">
        <v>0</v>
      </c>
      <c r="T61" s="92">
        <v>0</v>
      </c>
      <c r="U61" s="92">
        <v>0</v>
      </c>
      <c r="V61" s="92">
        <v>0</v>
      </c>
      <c r="W61" s="92">
        <v>0</v>
      </c>
      <c r="X61" s="92">
        <v>0</v>
      </c>
      <c r="Y61" s="92">
        <v>17519.799508370001</v>
      </c>
    </row>
    <row r="62" spans="1:25" s="92" customFormat="1" ht="13.5" thickBot="1" x14ac:dyDescent="0.25">
      <c r="A62" s="78"/>
      <c r="B62" s="78"/>
      <c r="C62" s="78"/>
      <c r="D62" s="78"/>
      <c r="E62" s="78"/>
      <c r="F62" s="78"/>
      <c r="G62" s="78"/>
      <c r="H62" s="78"/>
      <c r="I62" s="78"/>
      <c r="J62" s="78"/>
      <c r="K62" s="78"/>
      <c r="L62" s="78"/>
      <c r="M62" s="78"/>
      <c r="N62" s="78"/>
      <c r="O62" s="78"/>
      <c r="P62" s="78"/>
      <c r="Q62" s="78"/>
      <c r="R62" s="78"/>
      <c r="S62" s="78"/>
      <c r="T62" s="78"/>
      <c r="U62" s="78"/>
      <c r="V62" s="78"/>
      <c r="W62" s="78"/>
      <c r="X62" s="78"/>
      <c r="Y62" s="78"/>
    </row>
    <row r="63" spans="1:25" ht="13.5" thickTop="1" x14ac:dyDescent="0.2">
      <c r="B63" s="55"/>
      <c r="C63" s="55"/>
      <c r="D63" s="55"/>
      <c r="E63" s="55"/>
      <c r="F63" s="55"/>
      <c r="G63" s="55"/>
      <c r="H63" s="55"/>
      <c r="I63" s="55"/>
      <c r="J63" s="55"/>
      <c r="K63" s="55"/>
      <c r="L63" s="55"/>
    </row>
    <row r="71" spans="2:2" x14ac:dyDescent="0.2">
      <c r="B71" s="110"/>
    </row>
  </sheetData>
  <mergeCells count="12">
    <mergeCell ref="B7:J7"/>
    <mergeCell ref="K7:R7"/>
    <mergeCell ref="S7:Y7"/>
    <mergeCell ref="B8:J8"/>
    <mergeCell ref="K8:R8"/>
    <mergeCell ref="S8:Y8"/>
    <mergeCell ref="B5:J5"/>
    <mergeCell ref="K5:R5"/>
    <mergeCell ref="S5:Y5"/>
    <mergeCell ref="B6:J6"/>
    <mergeCell ref="K6:R6"/>
    <mergeCell ref="S6:Y6"/>
  </mergeCells>
  <printOptions horizontalCentered="1"/>
  <pageMargins left="0.74803149606299213" right="0.57999999999999996" top="0.39370078740157483" bottom="0.47244094488188981" header="0" footer="0"/>
  <pageSetup scale="70" orientation="portrait" r:id="rId1"/>
  <headerFooter alignWithMargins="0"/>
  <colBreaks count="2" manualBreakCount="2">
    <brk id="10" max="1048575" man="1"/>
    <brk id="18"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defaultGridColor="0" topLeftCell="A4" colorId="60" workbookViewId="0">
      <selection activeCell="C226" sqref="C226:I227"/>
    </sheetView>
  </sheetViews>
  <sheetFormatPr baseColWidth="10" defaultRowHeight="12.75" x14ac:dyDescent="0.2"/>
  <cols>
    <col min="1" max="1" width="54.85546875" style="60" customWidth="1"/>
    <col min="2" max="2" width="8.7109375" style="60" bestFit="1" customWidth="1"/>
    <col min="3" max="3" width="8.85546875" style="60" bestFit="1" customWidth="1"/>
    <col min="4" max="4" width="10.5703125" style="60" bestFit="1" customWidth="1"/>
    <col min="5" max="5" width="8.7109375" style="60" bestFit="1" customWidth="1"/>
    <col min="6" max="6" width="7.7109375" style="60" bestFit="1" customWidth="1"/>
    <col min="7" max="7" width="8.7109375" style="60" bestFit="1" customWidth="1"/>
    <col min="8" max="8" width="6.28515625" style="60" bestFit="1" customWidth="1"/>
    <col min="9" max="9" width="10.140625" style="60" customWidth="1"/>
    <col min="10" max="11" width="11.140625" style="60" customWidth="1"/>
    <col min="12" max="12" width="12.85546875" style="60" customWidth="1"/>
    <col min="13" max="13" width="14" style="60" customWidth="1"/>
    <col min="14" max="16384" width="11.42578125" style="60"/>
  </cols>
  <sheetData>
    <row r="1" spans="1:13" x14ac:dyDescent="0.2">
      <c r="A1" s="59" t="s">
        <v>374</v>
      </c>
    </row>
    <row r="2" spans="1:13" x14ac:dyDescent="0.2">
      <c r="A2" s="59" t="s">
        <v>386</v>
      </c>
    </row>
    <row r="3" spans="1:13" x14ac:dyDescent="0.2">
      <c r="A3" s="59" t="s">
        <v>387</v>
      </c>
    </row>
    <row r="5" spans="1:13" x14ac:dyDescent="0.2">
      <c r="B5" s="129" t="s">
        <v>388</v>
      </c>
      <c r="C5" s="129"/>
      <c r="D5" s="129"/>
      <c r="E5" s="129"/>
      <c r="F5" s="129"/>
      <c r="G5" s="129"/>
      <c r="H5" s="129"/>
      <c r="I5" s="129" t="s">
        <v>388</v>
      </c>
      <c r="J5" s="129"/>
      <c r="K5" s="129"/>
      <c r="L5" s="129"/>
      <c r="M5" s="129"/>
    </row>
    <row r="6" spans="1:13" x14ac:dyDescent="0.2">
      <c r="B6" s="129" t="s">
        <v>473</v>
      </c>
      <c r="C6" s="129"/>
      <c r="D6" s="129"/>
      <c r="E6" s="129"/>
      <c r="F6" s="129"/>
      <c r="G6" s="129"/>
      <c r="H6" s="129"/>
      <c r="I6" s="129" t="s">
        <v>473</v>
      </c>
      <c r="J6" s="129"/>
      <c r="K6" s="129"/>
      <c r="L6" s="129"/>
      <c r="M6" s="129"/>
    </row>
    <row r="7" spans="1:13" x14ac:dyDescent="0.2">
      <c r="B7" s="129">
        <v>2012</v>
      </c>
      <c r="C7" s="129"/>
      <c r="D7" s="129"/>
      <c r="E7" s="129"/>
      <c r="F7" s="129"/>
      <c r="G7" s="129"/>
      <c r="H7" s="129"/>
      <c r="I7" s="129">
        <v>2012</v>
      </c>
      <c r="J7" s="129"/>
      <c r="K7" s="129"/>
      <c r="L7" s="129"/>
      <c r="M7" s="129"/>
    </row>
    <row r="8" spans="1:13" x14ac:dyDescent="0.2">
      <c r="B8" s="129" t="s">
        <v>390</v>
      </c>
      <c r="C8" s="129"/>
      <c r="D8" s="129"/>
      <c r="E8" s="129"/>
      <c r="F8" s="129"/>
      <c r="G8" s="129"/>
      <c r="H8" s="129"/>
      <c r="I8" s="129" t="s">
        <v>390</v>
      </c>
      <c r="J8" s="129"/>
      <c r="K8" s="129"/>
      <c r="L8" s="129"/>
      <c r="M8" s="129"/>
    </row>
    <row r="9" spans="1:13" ht="13.5" thickBot="1" x14ac:dyDescent="0.25"/>
    <row r="10" spans="1:13" ht="14.25" thickTop="1" thickBot="1" x14ac:dyDescent="0.25">
      <c r="A10" s="81" t="s">
        <v>391</v>
      </c>
      <c r="B10" s="81" t="s">
        <v>285</v>
      </c>
      <c r="C10" s="81" t="s">
        <v>283</v>
      </c>
      <c r="D10" s="81" t="s">
        <v>281</v>
      </c>
      <c r="E10" s="81" t="s">
        <v>279</v>
      </c>
      <c r="F10" s="81" t="s">
        <v>277</v>
      </c>
      <c r="G10" s="81" t="s">
        <v>275</v>
      </c>
      <c r="H10" s="81" t="s">
        <v>273</v>
      </c>
      <c r="I10" s="81" t="s">
        <v>271</v>
      </c>
      <c r="J10" s="81" t="s">
        <v>269</v>
      </c>
      <c r="K10" s="81" t="s">
        <v>267</v>
      </c>
      <c r="L10" s="81" t="s">
        <v>265</v>
      </c>
      <c r="M10" s="81" t="s">
        <v>395</v>
      </c>
    </row>
    <row r="11" spans="1:13" s="92" customFormat="1" ht="13.5" thickTop="1" x14ac:dyDescent="0.2">
      <c r="A11" s="76"/>
      <c r="B11" s="91"/>
      <c r="C11" s="91"/>
      <c r="D11" s="91"/>
      <c r="E11" s="91"/>
      <c r="F11" s="91"/>
      <c r="G11" s="91"/>
      <c r="H11" s="91"/>
      <c r="I11" s="91"/>
    </row>
    <row r="12" spans="1:13" s="94" customFormat="1" x14ac:dyDescent="0.2">
      <c r="A12" s="74" t="s">
        <v>396</v>
      </c>
      <c r="B12" s="93">
        <v>33510.478482999999</v>
      </c>
      <c r="C12" s="93">
        <v>13538.837944569999</v>
      </c>
      <c r="D12" s="93">
        <v>3087.1033122700001</v>
      </c>
      <c r="E12" s="93">
        <v>33430.357278360003</v>
      </c>
      <c r="F12" s="93">
        <v>1026.44216923</v>
      </c>
      <c r="G12" s="93">
        <v>20759.074000100001</v>
      </c>
      <c r="H12" s="93">
        <v>584.86969027999999</v>
      </c>
      <c r="I12" s="93">
        <v>3175.9628460099998</v>
      </c>
      <c r="J12" s="94">
        <v>8604.9060580799996</v>
      </c>
      <c r="K12" s="94">
        <v>4931.5362996000003</v>
      </c>
      <c r="L12" s="94">
        <v>10806.39280243</v>
      </c>
      <c r="M12" s="94">
        <v>133455.96088393001</v>
      </c>
    </row>
    <row r="13" spans="1:13" s="94" customFormat="1" x14ac:dyDescent="0.2">
      <c r="A13" s="74" t="s">
        <v>397</v>
      </c>
      <c r="B13" s="93">
        <v>33510.478482999999</v>
      </c>
      <c r="C13" s="93">
        <v>13538.837944569999</v>
      </c>
      <c r="D13" s="93">
        <v>3087.1033122700001</v>
      </c>
      <c r="E13" s="93">
        <v>33297.973023799997</v>
      </c>
      <c r="F13" s="93">
        <v>1026.44216923</v>
      </c>
      <c r="G13" s="93">
        <v>20759.074000100001</v>
      </c>
      <c r="H13" s="93">
        <v>584.86969027999999</v>
      </c>
      <c r="I13" s="93">
        <v>3175.9628460099998</v>
      </c>
      <c r="J13" s="94">
        <v>8604.9060580799996</v>
      </c>
      <c r="K13" s="94">
        <v>4931.5362996000003</v>
      </c>
      <c r="L13" s="94">
        <v>10806.39280243</v>
      </c>
      <c r="M13" s="94">
        <v>133323.57662937001</v>
      </c>
    </row>
    <row r="14" spans="1:13" s="94" customFormat="1" x14ac:dyDescent="0.2">
      <c r="A14" s="74" t="s">
        <v>398</v>
      </c>
      <c r="B14" s="93">
        <v>33291.601683000001</v>
      </c>
      <c r="C14" s="93">
        <v>13529.87074169</v>
      </c>
      <c r="D14" s="93">
        <v>2928.8521591899998</v>
      </c>
      <c r="E14" s="93">
        <v>23152.52708064</v>
      </c>
      <c r="F14" s="93">
        <v>897.01146384000003</v>
      </c>
      <c r="G14" s="93">
        <v>18148.858541000001</v>
      </c>
      <c r="H14" s="93">
        <v>578.71685581999998</v>
      </c>
      <c r="I14" s="93">
        <v>3023.0265647400001</v>
      </c>
      <c r="J14" s="94">
        <v>7219.9528194000004</v>
      </c>
      <c r="K14" s="94">
        <v>3349.4206135600002</v>
      </c>
      <c r="L14" s="94">
        <v>10769.017426259999</v>
      </c>
      <c r="M14" s="94">
        <v>116888.85594913999</v>
      </c>
    </row>
    <row r="15" spans="1:13" s="92" customFormat="1" x14ac:dyDescent="0.2">
      <c r="A15" s="76" t="s">
        <v>399</v>
      </c>
      <c r="B15" s="91">
        <v>7731.7901830000001</v>
      </c>
      <c r="C15" s="91">
        <v>990.62999993999995</v>
      </c>
      <c r="D15" s="91">
        <v>1563.29255635</v>
      </c>
      <c r="E15" s="91">
        <v>7466.1064461100004</v>
      </c>
      <c r="F15" s="91">
        <v>183.46429695</v>
      </c>
      <c r="G15" s="91">
        <v>12831.6274639</v>
      </c>
      <c r="H15" s="91">
        <v>317.09681160000002</v>
      </c>
      <c r="I15" s="91">
        <v>1173.3615843600001</v>
      </c>
      <c r="J15" s="92">
        <v>4256.1195935899996</v>
      </c>
      <c r="K15" s="92">
        <v>1564.5933622699999</v>
      </c>
      <c r="L15" s="92">
        <v>7724.1147721500001</v>
      </c>
      <c r="M15" s="92">
        <v>45802.197070219998</v>
      </c>
    </row>
    <row r="16" spans="1:13" s="92" customFormat="1" x14ac:dyDescent="0.2">
      <c r="A16" s="76" t="s">
        <v>400</v>
      </c>
      <c r="B16" s="91">
        <v>1379.5869</v>
      </c>
      <c r="C16" s="91">
        <v>223.07863</v>
      </c>
      <c r="D16" s="91">
        <v>309.14857824000001</v>
      </c>
      <c r="E16" s="91">
        <v>1443.369522</v>
      </c>
      <c r="F16" s="91">
        <v>23.8413574</v>
      </c>
      <c r="G16" s="91">
        <v>1711.714277</v>
      </c>
      <c r="H16" s="91">
        <v>56.503492999999999</v>
      </c>
      <c r="I16" s="91">
        <v>232.30465434999999</v>
      </c>
      <c r="J16" s="92">
        <v>536.12123323000003</v>
      </c>
      <c r="K16" s="92">
        <v>442.19447289999999</v>
      </c>
      <c r="L16" s="92">
        <v>1216.310393</v>
      </c>
      <c r="M16" s="92">
        <v>7574.1735111199996</v>
      </c>
    </row>
    <row r="17" spans="1:13" s="92" customFormat="1" x14ac:dyDescent="0.2">
      <c r="A17" s="76" t="s">
        <v>450</v>
      </c>
      <c r="B17" s="91">
        <v>321.88060000000002</v>
      </c>
      <c r="C17" s="91">
        <v>0</v>
      </c>
      <c r="D17" s="91">
        <v>71.293457950000004</v>
      </c>
      <c r="E17" s="91">
        <v>336.56379600000002</v>
      </c>
      <c r="F17" s="91">
        <v>0</v>
      </c>
      <c r="G17" s="91">
        <v>0</v>
      </c>
      <c r="H17" s="91">
        <v>14.352835000000001</v>
      </c>
      <c r="I17" s="91">
        <v>53.600520549999999</v>
      </c>
      <c r="J17" s="92">
        <v>0</v>
      </c>
      <c r="K17" s="92">
        <v>105.6870162</v>
      </c>
      <c r="L17" s="92">
        <v>0</v>
      </c>
      <c r="M17" s="92">
        <v>903.37822570000003</v>
      </c>
    </row>
    <row r="18" spans="1:13" s="92" customFormat="1" x14ac:dyDescent="0.2">
      <c r="A18" s="76" t="s">
        <v>401</v>
      </c>
      <c r="B18" s="91">
        <v>933.88509999999997</v>
      </c>
      <c r="C18" s="91">
        <v>218.38815199999999</v>
      </c>
      <c r="D18" s="91">
        <v>201.97883189000001</v>
      </c>
      <c r="E18" s="91">
        <v>952.85487699999999</v>
      </c>
      <c r="F18" s="91">
        <v>23.019241659999999</v>
      </c>
      <c r="G18" s="91">
        <v>1652.6744120000001</v>
      </c>
      <c r="H18" s="91">
        <v>40.71537</v>
      </c>
      <c r="I18" s="91">
        <v>151.90387140000001</v>
      </c>
      <c r="J18" s="92">
        <v>515.83043631999999</v>
      </c>
      <c r="K18" s="92">
        <v>299.51699980000001</v>
      </c>
      <c r="L18" s="92">
        <v>1178.220724</v>
      </c>
      <c r="M18" s="92">
        <v>6168.9880160700004</v>
      </c>
    </row>
    <row r="19" spans="1:13" s="92" customFormat="1" x14ac:dyDescent="0.2">
      <c r="A19" s="76" t="s">
        <v>449</v>
      </c>
      <c r="B19" s="91">
        <v>27.0792</v>
      </c>
      <c r="C19" s="91">
        <v>0</v>
      </c>
      <c r="D19" s="91">
        <v>7.2986343600000003</v>
      </c>
      <c r="E19" s="91">
        <v>33.656377999999997</v>
      </c>
      <c r="F19" s="91">
        <v>0</v>
      </c>
      <c r="G19" s="91">
        <v>0</v>
      </c>
      <c r="H19" s="91">
        <v>0</v>
      </c>
      <c r="I19" s="91">
        <v>5.3600528199999999</v>
      </c>
      <c r="J19" s="92">
        <v>0</v>
      </c>
      <c r="K19" s="92">
        <v>0</v>
      </c>
      <c r="L19" s="92">
        <v>0</v>
      </c>
      <c r="M19" s="92">
        <v>73.394265180000005</v>
      </c>
    </row>
    <row r="20" spans="1:13" s="92" customFormat="1" x14ac:dyDescent="0.2">
      <c r="A20" s="76" t="s">
        <v>448</v>
      </c>
      <c r="B20" s="91">
        <v>80.626300000000001</v>
      </c>
      <c r="C20" s="91">
        <v>0</v>
      </c>
      <c r="D20" s="91">
        <v>21.43324621</v>
      </c>
      <c r="E20" s="91">
        <v>100.969134</v>
      </c>
      <c r="F20" s="91">
        <v>0</v>
      </c>
      <c r="G20" s="91">
        <v>0</v>
      </c>
      <c r="H20" s="91">
        <v>0</v>
      </c>
      <c r="I20" s="91">
        <v>16.080156760000001</v>
      </c>
      <c r="J20" s="92">
        <v>0</v>
      </c>
      <c r="K20" s="92">
        <v>31.706105900000001</v>
      </c>
      <c r="L20" s="92">
        <v>0</v>
      </c>
      <c r="M20" s="92">
        <v>250.81494287000001</v>
      </c>
    </row>
    <row r="21" spans="1:13" s="92" customFormat="1" x14ac:dyDescent="0.2">
      <c r="A21" s="76" t="s">
        <v>447</v>
      </c>
      <c r="B21" s="91">
        <v>16.1157</v>
      </c>
      <c r="C21" s="91">
        <v>4.6904779999999997</v>
      </c>
      <c r="D21" s="91">
        <v>7.1444078299999996</v>
      </c>
      <c r="E21" s="91">
        <v>19.325337000000001</v>
      </c>
      <c r="F21" s="91">
        <v>0.82211573999999998</v>
      </c>
      <c r="G21" s="91">
        <v>59.039864999999999</v>
      </c>
      <c r="H21" s="91">
        <v>1.4352879999999999</v>
      </c>
      <c r="I21" s="91">
        <v>5.3600528199999999</v>
      </c>
      <c r="J21" s="92">
        <v>20.290796910000001</v>
      </c>
      <c r="K21" s="92">
        <v>5.284351</v>
      </c>
      <c r="L21" s="92">
        <v>38.089669000000001</v>
      </c>
      <c r="M21" s="92">
        <v>177.59806130000001</v>
      </c>
    </row>
    <row r="22" spans="1:13" s="92" customFormat="1" x14ac:dyDescent="0.2">
      <c r="A22" s="76" t="s">
        <v>402</v>
      </c>
      <c r="B22" s="91">
        <v>21113.870500000001</v>
      </c>
      <c r="C22" s="91">
        <v>379.35782081000002</v>
      </c>
      <c r="D22" s="91">
        <v>674.67201550000004</v>
      </c>
      <c r="E22" s="91">
        <v>4753.0713195199996</v>
      </c>
      <c r="F22" s="91">
        <v>636.98413134999998</v>
      </c>
      <c r="G22" s="91">
        <v>2155.8874901999998</v>
      </c>
      <c r="H22" s="91">
        <v>113.80357533</v>
      </c>
      <c r="I22" s="91">
        <v>1427.6513995400001</v>
      </c>
      <c r="J22" s="92">
        <v>1785.9241780499999</v>
      </c>
      <c r="K22" s="92">
        <v>736.25991341999998</v>
      </c>
      <c r="L22" s="92">
        <v>1604.0842972999999</v>
      </c>
      <c r="M22" s="92">
        <v>35381.566641019999</v>
      </c>
    </row>
    <row r="23" spans="1:13" s="94" customFormat="1" x14ac:dyDescent="0.2">
      <c r="A23" s="74" t="s">
        <v>403</v>
      </c>
      <c r="B23" s="93">
        <v>0</v>
      </c>
      <c r="C23" s="93">
        <v>16.380987260000001</v>
      </c>
      <c r="D23" s="93">
        <v>0</v>
      </c>
      <c r="E23" s="93">
        <v>0</v>
      </c>
      <c r="F23" s="93">
        <v>6.3363379699999998</v>
      </c>
      <c r="G23" s="93">
        <v>22.105</v>
      </c>
      <c r="H23" s="93">
        <v>0</v>
      </c>
      <c r="I23" s="93">
        <v>0</v>
      </c>
      <c r="J23" s="94">
        <v>0</v>
      </c>
      <c r="K23" s="94">
        <v>0</v>
      </c>
      <c r="L23" s="94">
        <v>0</v>
      </c>
      <c r="M23" s="94">
        <v>44.822325229999997</v>
      </c>
    </row>
    <row r="24" spans="1:13" s="94" customFormat="1" x14ac:dyDescent="0.2">
      <c r="A24" s="74" t="s">
        <v>404</v>
      </c>
      <c r="B24" s="93">
        <v>0</v>
      </c>
      <c r="C24" s="93">
        <v>16.380987260000001</v>
      </c>
      <c r="D24" s="93">
        <v>0</v>
      </c>
      <c r="E24" s="93">
        <v>0</v>
      </c>
      <c r="F24" s="93">
        <v>6.3363379699999998</v>
      </c>
      <c r="G24" s="93">
        <v>22.105</v>
      </c>
      <c r="H24" s="93">
        <v>0</v>
      </c>
      <c r="I24" s="93">
        <v>0</v>
      </c>
      <c r="J24" s="94">
        <v>0</v>
      </c>
      <c r="K24" s="94">
        <v>0</v>
      </c>
      <c r="L24" s="94">
        <v>0</v>
      </c>
      <c r="M24" s="94">
        <v>44.822325229999997</v>
      </c>
    </row>
    <row r="25" spans="1:13" s="92" customFormat="1" x14ac:dyDescent="0.2">
      <c r="A25" s="76" t="s">
        <v>405</v>
      </c>
      <c r="B25" s="91">
        <v>0</v>
      </c>
      <c r="C25" s="91">
        <v>0</v>
      </c>
      <c r="D25" s="91">
        <v>0</v>
      </c>
      <c r="E25" s="91">
        <v>0</v>
      </c>
      <c r="F25" s="91">
        <v>0</v>
      </c>
      <c r="G25" s="91">
        <v>0</v>
      </c>
      <c r="H25" s="91">
        <v>0</v>
      </c>
      <c r="I25" s="91">
        <v>0</v>
      </c>
      <c r="J25" s="92">
        <v>0</v>
      </c>
      <c r="K25" s="92">
        <v>0</v>
      </c>
      <c r="L25" s="92">
        <v>0</v>
      </c>
      <c r="M25" s="92">
        <v>0</v>
      </c>
    </row>
    <row r="26" spans="1:13" s="92" customFormat="1" x14ac:dyDescent="0.2">
      <c r="A26" s="76" t="s">
        <v>406</v>
      </c>
      <c r="B26" s="91">
        <v>0</v>
      </c>
      <c r="C26" s="91">
        <v>0</v>
      </c>
      <c r="D26" s="91">
        <v>0</v>
      </c>
      <c r="E26" s="91">
        <v>0</v>
      </c>
      <c r="F26" s="91">
        <v>0</v>
      </c>
      <c r="G26" s="91">
        <v>22.105</v>
      </c>
      <c r="H26" s="91">
        <v>0</v>
      </c>
      <c r="I26" s="91">
        <v>0</v>
      </c>
      <c r="J26" s="92">
        <v>0</v>
      </c>
      <c r="K26" s="92">
        <v>0</v>
      </c>
      <c r="L26" s="92">
        <v>0</v>
      </c>
      <c r="M26" s="92">
        <v>22.105</v>
      </c>
    </row>
    <row r="27" spans="1:13" s="92" customFormat="1" x14ac:dyDescent="0.2">
      <c r="A27" s="76" t="s">
        <v>407</v>
      </c>
      <c r="B27" s="91">
        <v>0</v>
      </c>
      <c r="C27" s="91">
        <v>16.380987260000001</v>
      </c>
      <c r="D27" s="91">
        <v>0</v>
      </c>
      <c r="E27" s="91">
        <v>0</v>
      </c>
      <c r="F27" s="91">
        <v>6.3363379699999998</v>
      </c>
      <c r="G27" s="91">
        <v>0</v>
      </c>
      <c r="H27" s="91">
        <v>0</v>
      </c>
      <c r="I27" s="91">
        <v>0</v>
      </c>
      <c r="J27" s="92">
        <v>0</v>
      </c>
      <c r="K27" s="92">
        <v>0</v>
      </c>
      <c r="L27" s="92">
        <v>0</v>
      </c>
      <c r="M27" s="92">
        <v>22.71732523</v>
      </c>
    </row>
    <row r="28" spans="1:13" s="92" customFormat="1" x14ac:dyDescent="0.2">
      <c r="A28" s="76" t="s">
        <v>408</v>
      </c>
      <c r="B28" s="91">
        <v>0</v>
      </c>
      <c r="C28" s="91">
        <v>0</v>
      </c>
      <c r="D28" s="91">
        <v>0</v>
      </c>
      <c r="E28" s="91">
        <v>0</v>
      </c>
      <c r="F28" s="91">
        <v>0</v>
      </c>
      <c r="G28" s="91">
        <v>0</v>
      </c>
      <c r="H28" s="91">
        <v>0</v>
      </c>
      <c r="I28" s="91">
        <v>0</v>
      </c>
      <c r="J28" s="92">
        <v>0</v>
      </c>
      <c r="K28" s="92">
        <v>0</v>
      </c>
      <c r="L28" s="92">
        <v>0</v>
      </c>
      <c r="M28" s="92">
        <v>0</v>
      </c>
    </row>
    <row r="29" spans="1:13" s="94" customFormat="1" x14ac:dyDescent="0.2">
      <c r="A29" s="74" t="s">
        <v>409</v>
      </c>
      <c r="B29" s="93">
        <v>3066.3541</v>
      </c>
      <c r="C29" s="93">
        <v>11920.42330368</v>
      </c>
      <c r="D29" s="93">
        <v>381.73900909999998</v>
      </c>
      <c r="E29" s="93">
        <v>9489.9797930099994</v>
      </c>
      <c r="F29" s="93">
        <v>46.385340169999999</v>
      </c>
      <c r="G29" s="93">
        <v>1427.5243098999999</v>
      </c>
      <c r="H29" s="93">
        <v>91.312975890000004</v>
      </c>
      <c r="I29" s="93">
        <v>189.70892649000001</v>
      </c>
      <c r="J29" s="94">
        <v>641.78781452999999</v>
      </c>
      <c r="K29" s="94">
        <v>606.37286497000002</v>
      </c>
      <c r="L29" s="94">
        <v>224.50796381000001</v>
      </c>
      <c r="M29" s="94">
        <v>28086.096401549999</v>
      </c>
    </row>
    <row r="30" spans="1:13" s="92" customFormat="1" x14ac:dyDescent="0.2">
      <c r="A30" s="76" t="s">
        <v>410</v>
      </c>
      <c r="B30" s="91">
        <v>50.8279</v>
      </c>
      <c r="C30" s="91">
        <v>1293.3817062099999</v>
      </c>
      <c r="D30" s="91">
        <v>249.81897323999999</v>
      </c>
      <c r="E30" s="91">
        <v>701.09943439999995</v>
      </c>
      <c r="F30" s="91">
        <v>28.763113109999999</v>
      </c>
      <c r="G30" s="91">
        <v>114.0333183</v>
      </c>
      <c r="H30" s="91">
        <v>2.4047658300000001</v>
      </c>
      <c r="I30" s="91">
        <v>68.202025000000006</v>
      </c>
      <c r="J30" s="92">
        <v>43.101815700000003</v>
      </c>
      <c r="K30" s="92">
        <v>7.0832796</v>
      </c>
      <c r="L30" s="92">
        <v>0</v>
      </c>
      <c r="M30" s="92">
        <v>2558.7163313900001</v>
      </c>
    </row>
    <row r="31" spans="1:13" s="92" customFormat="1" x14ac:dyDescent="0.2">
      <c r="A31" s="76" t="s">
        <v>453</v>
      </c>
      <c r="B31" s="91">
        <v>0</v>
      </c>
      <c r="C31" s="91">
        <v>30.189232879999999</v>
      </c>
      <c r="D31" s="91">
        <v>1.0117705800000001</v>
      </c>
      <c r="E31" s="91">
        <v>21.6</v>
      </c>
      <c r="F31" s="91">
        <v>0</v>
      </c>
      <c r="G31" s="91">
        <v>0</v>
      </c>
      <c r="H31" s="91">
        <v>0</v>
      </c>
      <c r="I31" s="91">
        <v>0</v>
      </c>
      <c r="J31" s="92">
        <v>0</v>
      </c>
      <c r="K31" s="92">
        <v>0</v>
      </c>
      <c r="L31" s="92">
        <v>0</v>
      </c>
      <c r="M31" s="92">
        <v>52.801003459999997</v>
      </c>
    </row>
    <row r="32" spans="1:13" s="92" customFormat="1" x14ac:dyDescent="0.2">
      <c r="A32" s="76" t="s">
        <v>412</v>
      </c>
      <c r="B32" s="91">
        <v>0</v>
      </c>
      <c r="C32" s="91">
        <v>0</v>
      </c>
      <c r="D32" s="91">
        <v>21.550174989999999</v>
      </c>
      <c r="E32" s="91">
        <v>0</v>
      </c>
      <c r="F32" s="91">
        <v>0</v>
      </c>
      <c r="G32" s="91">
        <v>0</v>
      </c>
      <c r="H32" s="91">
        <v>0</v>
      </c>
      <c r="I32" s="91">
        <v>0</v>
      </c>
      <c r="J32" s="92">
        <v>0</v>
      </c>
      <c r="K32" s="92">
        <v>0</v>
      </c>
      <c r="L32" s="92">
        <v>0</v>
      </c>
      <c r="M32" s="92">
        <v>21.550174989999999</v>
      </c>
    </row>
    <row r="33" spans="1:13" s="92" customFormat="1" x14ac:dyDescent="0.2">
      <c r="A33" s="76" t="s">
        <v>468</v>
      </c>
      <c r="B33" s="91">
        <v>0</v>
      </c>
      <c r="C33" s="91">
        <v>0</v>
      </c>
      <c r="D33" s="91">
        <v>41.279464599999997</v>
      </c>
      <c r="E33" s="91">
        <v>0</v>
      </c>
      <c r="F33" s="91">
        <v>0</v>
      </c>
      <c r="G33" s="91">
        <v>0</v>
      </c>
      <c r="H33" s="91">
        <v>0</v>
      </c>
      <c r="I33" s="91">
        <v>0</v>
      </c>
      <c r="J33" s="92">
        <v>0</v>
      </c>
      <c r="K33" s="92">
        <v>0</v>
      </c>
      <c r="L33" s="92">
        <v>0</v>
      </c>
      <c r="M33" s="92">
        <v>41.279464599999997</v>
      </c>
    </row>
    <row r="34" spans="1:13" s="92" customFormat="1" x14ac:dyDescent="0.2">
      <c r="A34" s="76" t="s">
        <v>413</v>
      </c>
      <c r="B34" s="91">
        <v>0</v>
      </c>
      <c r="C34" s="91">
        <v>3.5982941199999998</v>
      </c>
      <c r="D34" s="91">
        <v>0</v>
      </c>
      <c r="E34" s="91">
        <v>0</v>
      </c>
      <c r="F34" s="91">
        <v>0</v>
      </c>
      <c r="G34" s="91">
        <v>0</v>
      </c>
      <c r="H34" s="91">
        <v>0</v>
      </c>
      <c r="I34" s="91">
        <v>0</v>
      </c>
      <c r="J34" s="92">
        <v>0</v>
      </c>
      <c r="K34" s="92">
        <v>0</v>
      </c>
      <c r="L34" s="92">
        <v>0</v>
      </c>
      <c r="M34" s="92">
        <v>3.5982941199999998</v>
      </c>
    </row>
    <row r="35" spans="1:13" s="92" customFormat="1" x14ac:dyDescent="0.2">
      <c r="A35" s="76" t="s">
        <v>417</v>
      </c>
      <c r="B35" s="91">
        <v>0</v>
      </c>
      <c r="C35" s="91">
        <v>1250.63781221</v>
      </c>
      <c r="D35" s="91">
        <v>0</v>
      </c>
      <c r="E35" s="91">
        <v>5</v>
      </c>
      <c r="F35" s="91">
        <v>28.763113109999999</v>
      </c>
      <c r="G35" s="91">
        <v>30</v>
      </c>
      <c r="H35" s="91">
        <v>0.89503102999999995</v>
      </c>
      <c r="I35" s="91">
        <v>0</v>
      </c>
      <c r="J35" s="92">
        <v>0</v>
      </c>
      <c r="K35" s="92">
        <v>0</v>
      </c>
      <c r="L35" s="92">
        <v>0</v>
      </c>
      <c r="M35" s="92">
        <v>1315.2959563500001</v>
      </c>
    </row>
    <row r="36" spans="1:13" s="92" customFormat="1" x14ac:dyDescent="0.2">
      <c r="A36" s="76" t="s">
        <v>419</v>
      </c>
      <c r="B36" s="91">
        <v>0</v>
      </c>
      <c r="C36" s="91">
        <v>0</v>
      </c>
      <c r="D36" s="91">
        <v>14.820938160000001</v>
      </c>
      <c r="E36" s="91">
        <v>0</v>
      </c>
      <c r="F36" s="91">
        <v>0</v>
      </c>
      <c r="G36" s="91">
        <v>0</v>
      </c>
      <c r="H36" s="91">
        <v>0</v>
      </c>
      <c r="I36" s="91">
        <v>0</v>
      </c>
      <c r="J36" s="92">
        <v>0</v>
      </c>
      <c r="K36" s="92">
        <v>0</v>
      </c>
      <c r="L36" s="92">
        <v>0</v>
      </c>
      <c r="M36" s="92">
        <v>14.820938160000001</v>
      </c>
    </row>
    <row r="37" spans="1:13" s="92" customFormat="1" x14ac:dyDescent="0.2">
      <c r="A37" s="76" t="s">
        <v>443</v>
      </c>
      <c r="B37" s="91">
        <v>0</v>
      </c>
      <c r="C37" s="91">
        <v>0</v>
      </c>
      <c r="D37" s="91">
        <v>171.15662491000001</v>
      </c>
      <c r="E37" s="91">
        <v>0</v>
      </c>
      <c r="F37" s="91">
        <v>0</v>
      </c>
      <c r="G37" s="91">
        <v>6.1</v>
      </c>
      <c r="H37" s="91">
        <v>0</v>
      </c>
      <c r="I37" s="91">
        <v>0</v>
      </c>
      <c r="J37" s="92">
        <v>0</v>
      </c>
      <c r="K37" s="92">
        <v>0</v>
      </c>
      <c r="L37" s="92">
        <v>0</v>
      </c>
      <c r="M37" s="92">
        <v>177.25662491</v>
      </c>
    </row>
    <row r="38" spans="1:13" s="92" customFormat="1" x14ac:dyDescent="0.2">
      <c r="A38" s="76" t="s">
        <v>422</v>
      </c>
      <c r="B38" s="91">
        <v>0</v>
      </c>
      <c r="C38" s="91">
        <v>0</v>
      </c>
      <c r="D38" s="91">
        <v>0</v>
      </c>
      <c r="E38" s="91">
        <v>172.2296513</v>
      </c>
      <c r="F38" s="91">
        <v>0</v>
      </c>
      <c r="G38" s="91">
        <v>0</v>
      </c>
      <c r="H38" s="91">
        <v>0</v>
      </c>
      <c r="I38" s="91">
        <v>0</v>
      </c>
      <c r="J38" s="92">
        <v>0</v>
      </c>
      <c r="K38" s="92">
        <v>0</v>
      </c>
      <c r="L38" s="92">
        <v>0</v>
      </c>
      <c r="M38" s="92">
        <v>172.2296513</v>
      </c>
    </row>
    <row r="39" spans="1:13" s="92" customFormat="1" x14ac:dyDescent="0.2">
      <c r="A39" s="76" t="s">
        <v>423</v>
      </c>
      <c r="B39" s="91">
        <v>0</v>
      </c>
      <c r="C39" s="91">
        <v>8.9563670000000002</v>
      </c>
      <c r="D39" s="91">
        <v>0</v>
      </c>
      <c r="E39" s="91">
        <v>502.26978309999998</v>
      </c>
      <c r="F39" s="91">
        <v>0</v>
      </c>
      <c r="G39" s="91">
        <v>0</v>
      </c>
      <c r="H39" s="91">
        <v>1.5097347999999999</v>
      </c>
      <c r="I39" s="91">
        <v>0</v>
      </c>
      <c r="J39" s="92">
        <v>43.101815700000003</v>
      </c>
      <c r="K39" s="92">
        <v>7.0832796</v>
      </c>
      <c r="L39" s="92">
        <v>0</v>
      </c>
      <c r="M39" s="92">
        <v>562.92098020000003</v>
      </c>
    </row>
    <row r="40" spans="1:13" s="92" customFormat="1" x14ac:dyDescent="0.2">
      <c r="A40" s="76" t="s">
        <v>424</v>
      </c>
      <c r="B40" s="91">
        <v>6</v>
      </c>
      <c r="C40" s="91">
        <v>0</v>
      </c>
      <c r="D40" s="91">
        <v>0</v>
      </c>
      <c r="E40" s="91">
        <v>0</v>
      </c>
      <c r="F40" s="91">
        <v>0</v>
      </c>
      <c r="G40" s="91">
        <v>0</v>
      </c>
      <c r="H40" s="91">
        <v>0</v>
      </c>
      <c r="I40" s="91">
        <v>0</v>
      </c>
      <c r="J40" s="92">
        <v>0</v>
      </c>
      <c r="K40" s="92">
        <v>0</v>
      </c>
      <c r="L40" s="92">
        <v>0</v>
      </c>
      <c r="M40" s="92">
        <v>6</v>
      </c>
    </row>
    <row r="41" spans="1:13" s="92" customFormat="1" x14ac:dyDescent="0.2">
      <c r="A41" s="76" t="s">
        <v>425</v>
      </c>
      <c r="B41" s="91">
        <v>0</v>
      </c>
      <c r="C41" s="91">
        <v>0</v>
      </c>
      <c r="D41" s="91">
        <v>0</v>
      </c>
      <c r="E41" s="91">
        <v>0</v>
      </c>
      <c r="F41" s="91">
        <v>0</v>
      </c>
      <c r="G41" s="91">
        <v>77.933318299999996</v>
      </c>
      <c r="H41" s="91">
        <v>0</v>
      </c>
      <c r="I41" s="91">
        <v>0</v>
      </c>
      <c r="J41" s="92">
        <v>0</v>
      </c>
      <c r="K41" s="92">
        <v>0</v>
      </c>
      <c r="L41" s="92">
        <v>0</v>
      </c>
      <c r="M41" s="92">
        <v>77.933318299999996</v>
      </c>
    </row>
    <row r="42" spans="1:13" s="92" customFormat="1" x14ac:dyDescent="0.2">
      <c r="A42" s="76" t="s">
        <v>438</v>
      </c>
      <c r="B42" s="91">
        <v>44.8279</v>
      </c>
      <c r="C42" s="91">
        <v>0</v>
      </c>
      <c r="D42" s="91">
        <v>0</v>
      </c>
      <c r="E42" s="91">
        <v>0</v>
      </c>
      <c r="F42" s="91">
        <v>0</v>
      </c>
      <c r="G42" s="91">
        <v>0</v>
      </c>
      <c r="H42" s="91">
        <v>0</v>
      </c>
      <c r="I42" s="91">
        <v>68.202025000000006</v>
      </c>
      <c r="J42" s="92">
        <v>0</v>
      </c>
      <c r="K42" s="92">
        <v>0</v>
      </c>
      <c r="L42" s="92">
        <v>0</v>
      </c>
      <c r="M42" s="92">
        <v>113.02992500000001</v>
      </c>
    </row>
    <row r="43" spans="1:13" s="92" customFormat="1" x14ac:dyDescent="0.2">
      <c r="A43" s="76" t="s">
        <v>426</v>
      </c>
      <c r="B43" s="91">
        <v>3015.5261999999998</v>
      </c>
      <c r="C43" s="91">
        <v>10627.041597470001</v>
      </c>
      <c r="D43" s="91">
        <v>98.742990899999995</v>
      </c>
      <c r="E43" s="91">
        <v>8788.8803586100003</v>
      </c>
      <c r="F43" s="91">
        <v>15.073827059999999</v>
      </c>
      <c r="G43" s="91">
        <v>1134.9202716</v>
      </c>
      <c r="H43" s="91">
        <v>88.908210060000002</v>
      </c>
      <c r="I43" s="91">
        <v>120.55394119</v>
      </c>
      <c r="J43" s="92">
        <v>584.11938867000003</v>
      </c>
      <c r="K43" s="92">
        <v>596.48958536999999</v>
      </c>
      <c r="L43" s="92">
        <v>224.50796381000001</v>
      </c>
      <c r="M43" s="92">
        <v>25294.764334740001</v>
      </c>
    </row>
    <row r="44" spans="1:13" s="92" customFormat="1" x14ac:dyDescent="0.2">
      <c r="A44" s="76" t="s">
        <v>427</v>
      </c>
      <c r="B44" s="91">
        <v>0</v>
      </c>
      <c r="C44" s="91">
        <v>0</v>
      </c>
      <c r="D44" s="91">
        <v>33.177044960000003</v>
      </c>
      <c r="E44" s="91">
        <v>0</v>
      </c>
      <c r="F44" s="91">
        <v>2.5484</v>
      </c>
      <c r="G44" s="91">
        <v>178.57071999999999</v>
      </c>
      <c r="H44" s="91">
        <v>0</v>
      </c>
      <c r="I44" s="91">
        <v>0.95296029999999998</v>
      </c>
      <c r="J44" s="92">
        <v>14.56661016</v>
      </c>
      <c r="K44" s="92">
        <v>2.8</v>
      </c>
      <c r="L44" s="92">
        <v>0</v>
      </c>
      <c r="M44" s="92">
        <v>232.61573541999999</v>
      </c>
    </row>
    <row r="45" spans="1:13" s="92" customFormat="1" x14ac:dyDescent="0.2">
      <c r="A45" s="76" t="s">
        <v>428</v>
      </c>
      <c r="B45" s="91">
        <v>0</v>
      </c>
      <c r="C45" s="91">
        <v>0</v>
      </c>
      <c r="D45" s="91">
        <v>0</v>
      </c>
      <c r="E45" s="91">
        <v>0</v>
      </c>
      <c r="F45" s="91">
        <v>0</v>
      </c>
      <c r="G45" s="91">
        <v>0</v>
      </c>
      <c r="H45" s="91">
        <v>0</v>
      </c>
      <c r="I45" s="91">
        <v>0</v>
      </c>
      <c r="J45" s="92">
        <v>0</v>
      </c>
      <c r="K45" s="92">
        <v>0</v>
      </c>
      <c r="L45" s="92">
        <v>0</v>
      </c>
      <c r="M45" s="92">
        <v>0</v>
      </c>
    </row>
    <row r="46" spans="1:13" s="94" customFormat="1" x14ac:dyDescent="0.2">
      <c r="A46" s="74" t="s">
        <v>429</v>
      </c>
      <c r="B46" s="93">
        <v>218.8768</v>
      </c>
      <c r="C46" s="93">
        <v>8.9672028800000003</v>
      </c>
      <c r="D46" s="93">
        <v>158.25115307999999</v>
      </c>
      <c r="E46" s="93">
        <v>10145.445943160001</v>
      </c>
      <c r="F46" s="93">
        <v>129.43070539000001</v>
      </c>
      <c r="G46" s="93">
        <v>2610.2154590999999</v>
      </c>
      <c r="H46" s="93">
        <v>6.1528344600000002</v>
      </c>
      <c r="I46" s="93">
        <v>152.93628126999999</v>
      </c>
      <c r="J46" s="94">
        <v>1384.9532386799999</v>
      </c>
      <c r="K46" s="94">
        <v>1582.1156860399999</v>
      </c>
      <c r="L46" s="94">
        <v>37.375376170000003</v>
      </c>
      <c r="M46" s="94">
        <v>16434.720680229999</v>
      </c>
    </row>
    <row r="47" spans="1:13" s="94" customFormat="1" x14ac:dyDescent="0.2">
      <c r="A47" s="74" t="s">
        <v>430</v>
      </c>
      <c r="B47" s="93">
        <v>218.8768</v>
      </c>
      <c r="C47" s="93">
        <v>8.9672028800000003</v>
      </c>
      <c r="D47" s="93">
        <v>156.89379425000001</v>
      </c>
      <c r="E47" s="93">
        <v>3793.8798923200002</v>
      </c>
      <c r="F47" s="93">
        <v>129.43070539000001</v>
      </c>
      <c r="G47" s="93">
        <v>155.16031910000001</v>
      </c>
      <c r="H47" s="93">
        <v>6.1528344600000002</v>
      </c>
      <c r="I47" s="93">
        <v>152.93628126999999</v>
      </c>
      <c r="J47" s="94">
        <v>260.89625239999998</v>
      </c>
      <c r="K47" s="94">
        <v>1582.1156860399999</v>
      </c>
      <c r="L47" s="94">
        <v>10.71139717</v>
      </c>
      <c r="M47" s="94">
        <v>6476.0211652799999</v>
      </c>
    </row>
    <row r="48" spans="1:13" s="92" customFormat="1" x14ac:dyDescent="0.2">
      <c r="A48" s="76" t="s">
        <v>431</v>
      </c>
      <c r="B48" s="91">
        <v>142.0093</v>
      </c>
      <c r="C48" s="91">
        <v>8.9672028800000003</v>
      </c>
      <c r="D48" s="91">
        <v>119.40827821000001</v>
      </c>
      <c r="E48" s="91">
        <v>998.08709149000003</v>
      </c>
      <c r="F48" s="91">
        <v>100.51025539</v>
      </c>
      <c r="G48" s="91">
        <v>147.50720670000001</v>
      </c>
      <c r="H48" s="91">
        <v>6.1528344600000002</v>
      </c>
      <c r="I48" s="91">
        <v>93.430554770000001</v>
      </c>
      <c r="J48" s="92">
        <v>254.5962524</v>
      </c>
      <c r="K48" s="92">
        <v>389.76041516999999</v>
      </c>
      <c r="L48" s="92">
        <v>10.71139717</v>
      </c>
      <c r="M48" s="92">
        <v>2271.1407886400002</v>
      </c>
    </row>
    <row r="49" spans="1:13" s="92" customFormat="1" x14ac:dyDescent="0.2">
      <c r="A49" s="76" t="s">
        <v>432</v>
      </c>
      <c r="B49" s="91">
        <v>76.867500000000007</v>
      </c>
      <c r="C49" s="91">
        <v>0</v>
      </c>
      <c r="D49" s="91">
        <v>37.48551604</v>
      </c>
      <c r="E49" s="91">
        <v>2795.79280083</v>
      </c>
      <c r="F49" s="91">
        <v>28.920449999999999</v>
      </c>
      <c r="G49" s="91">
        <v>7.6531124000000004</v>
      </c>
      <c r="H49" s="91">
        <v>0</v>
      </c>
      <c r="I49" s="91">
        <v>59.505726500000002</v>
      </c>
      <c r="J49" s="92">
        <v>6.3</v>
      </c>
      <c r="K49" s="92">
        <v>1192.3552708699999</v>
      </c>
      <c r="L49" s="92">
        <v>0</v>
      </c>
      <c r="M49" s="92">
        <v>4204.8803766399997</v>
      </c>
    </row>
    <row r="50" spans="1:13" s="94" customFormat="1" x14ac:dyDescent="0.2">
      <c r="A50" s="74" t="s">
        <v>433</v>
      </c>
      <c r="B50" s="93">
        <v>0</v>
      </c>
      <c r="C50" s="93">
        <v>0</v>
      </c>
      <c r="D50" s="93">
        <v>0</v>
      </c>
      <c r="E50" s="93">
        <v>5861.1841702600004</v>
      </c>
      <c r="F50" s="93">
        <v>0</v>
      </c>
      <c r="G50" s="93">
        <v>0</v>
      </c>
      <c r="H50" s="93">
        <v>0</v>
      </c>
      <c r="I50" s="93">
        <v>0</v>
      </c>
      <c r="J50" s="94">
        <v>1124.05698628</v>
      </c>
      <c r="K50" s="94">
        <v>0</v>
      </c>
      <c r="L50" s="94">
        <v>0</v>
      </c>
      <c r="M50" s="94">
        <v>6985.2411565399998</v>
      </c>
    </row>
    <row r="51" spans="1:13" s="92" customFormat="1" x14ac:dyDescent="0.2">
      <c r="A51" s="76" t="s">
        <v>434</v>
      </c>
      <c r="B51" s="91">
        <v>0</v>
      </c>
      <c r="C51" s="91">
        <v>0</v>
      </c>
      <c r="D51" s="91">
        <v>0</v>
      </c>
      <c r="E51" s="91">
        <v>5788.2780993799997</v>
      </c>
      <c r="F51" s="91">
        <v>0</v>
      </c>
      <c r="G51" s="91">
        <v>0</v>
      </c>
      <c r="H51" s="91">
        <v>0</v>
      </c>
      <c r="I51" s="91">
        <v>0</v>
      </c>
      <c r="J51" s="92">
        <v>871.44650000000001</v>
      </c>
      <c r="K51" s="92">
        <v>0</v>
      </c>
      <c r="L51" s="92">
        <v>0</v>
      </c>
      <c r="M51" s="92">
        <v>6659.7245993799997</v>
      </c>
    </row>
    <row r="52" spans="1:13" s="92" customFormat="1" x14ac:dyDescent="0.2">
      <c r="A52" s="76" t="s">
        <v>435</v>
      </c>
      <c r="B52" s="91">
        <v>0</v>
      </c>
      <c r="C52" s="91">
        <v>0</v>
      </c>
      <c r="D52" s="91">
        <v>0</v>
      </c>
      <c r="E52" s="91">
        <v>72.906070880000001</v>
      </c>
      <c r="F52" s="91">
        <v>0</v>
      </c>
      <c r="G52" s="91">
        <v>0</v>
      </c>
      <c r="H52" s="91">
        <v>0</v>
      </c>
      <c r="I52" s="91">
        <v>0</v>
      </c>
      <c r="J52" s="92">
        <v>252.61048628</v>
      </c>
      <c r="K52" s="92">
        <v>0</v>
      </c>
      <c r="L52" s="92">
        <v>0</v>
      </c>
      <c r="M52" s="92">
        <v>325.51655715999999</v>
      </c>
    </row>
    <row r="53" spans="1:13" s="94" customFormat="1" x14ac:dyDescent="0.2">
      <c r="A53" s="74" t="s">
        <v>436</v>
      </c>
      <c r="B53" s="93">
        <v>0</v>
      </c>
      <c r="C53" s="93">
        <v>0</v>
      </c>
      <c r="D53" s="93">
        <v>1.3573588299999999</v>
      </c>
      <c r="E53" s="93">
        <v>490.38188057999997</v>
      </c>
      <c r="F53" s="93">
        <v>0</v>
      </c>
      <c r="G53" s="93">
        <v>2455.0551399999999</v>
      </c>
      <c r="H53" s="93">
        <v>0</v>
      </c>
      <c r="I53" s="93">
        <v>0</v>
      </c>
      <c r="J53" s="94">
        <v>0</v>
      </c>
      <c r="K53" s="94">
        <v>0</v>
      </c>
      <c r="L53" s="94">
        <v>26.663979000000001</v>
      </c>
      <c r="M53" s="94">
        <v>2973.4583584100001</v>
      </c>
    </row>
    <row r="54" spans="1:13" s="92" customFormat="1" x14ac:dyDescent="0.2">
      <c r="A54" s="76" t="s">
        <v>410</v>
      </c>
      <c r="B54" s="91">
        <v>0</v>
      </c>
      <c r="C54" s="91">
        <v>0</v>
      </c>
      <c r="D54" s="91">
        <v>0</v>
      </c>
      <c r="E54" s="91">
        <v>283.1077143</v>
      </c>
      <c r="F54" s="91">
        <v>0</v>
      </c>
      <c r="G54" s="91">
        <v>832.36148000000003</v>
      </c>
      <c r="H54" s="91">
        <v>0</v>
      </c>
      <c r="I54" s="91">
        <v>0</v>
      </c>
      <c r="J54" s="92">
        <v>0</v>
      </c>
      <c r="K54" s="92">
        <v>0</v>
      </c>
      <c r="L54" s="92">
        <v>0</v>
      </c>
      <c r="M54" s="92">
        <v>1115.4691943</v>
      </c>
    </row>
    <row r="55" spans="1:13" s="92" customFormat="1" x14ac:dyDescent="0.2">
      <c r="A55" s="76" t="s">
        <v>417</v>
      </c>
      <c r="B55" s="91">
        <v>0</v>
      </c>
      <c r="C55" s="91">
        <v>0</v>
      </c>
      <c r="D55" s="91">
        <v>0</v>
      </c>
      <c r="E55" s="91">
        <v>0</v>
      </c>
      <c r="F55" s="91">
        <v>0</v>
      </c>
      <c r="G55" s="91">
        <v>687.36148000000003</v>
      </c>
      <c r="H55" s="91">
        <v>0</v>
      </c>
      <c r="I55" s="91">
        <v>0</v>
      </c>
      <c r="J55" s="92">
        <v>0</v>
      </c>
      <c r="K55" s="92">
        <v>0</v>
      </c>
      <c r="L55" s="92">
        <v>0</v>
      </c>
      <c r="M55" s="92">
        <v>687.36148000000003</v>
      </c>
    </row>
    <row r="56" spans="1:13" s="92" customFormat="1" x14ac:dyDescent="0.2">
      <c r="A56" s="76" t="s">
        <v>472</v>
      </c>
      <c r="B56" s="91">
        <v>0</v>
      </c>
      <c r="C56" s="91">
        <v>0</v>
      </c>
      <c r="D56" s="91">
        <v>0</v>
      </c>
      <c r="E56" s="91">
        <v>261.1077143</v>
      </c>
      <c r="F56" s="91">
        <v>0</v>
      </c>
      <c r="G56" s="91">
        <v>0</v>
      </c>
      <c r="H56" s="91">
        <v>0</v>
      </c>
      <c r="I56" s="91">
        <v>0</v>
      </c>
      <c r="J56" s="92">
        <v>0</v>
      </c>
      <c r="K56" s="92">
        <v>0</v>
      </c>
      <c r="L56" s="92">
        <v>0</v>
      </c>
      <c r="M56" s="92">
        <v>261.1077143</v>
      </c>
    </row>
    <row r="57" spans="1:13" s="92" customFormat="1" x14ac:dyDescent="0.2">
      <c r="A57" s="76" t="s">
        <v>438</v>
      </c>
      <c r="B57" s="91">
        <v>0</v>
      </c>
      <c r="C57" s="91">
        <v>0</v>
      </c>
      <c r="D57" s="91">
        <v>0</v>
      </c>
      <c r="E57" s="91">
        <v>22</v>
      </c>
      <c r="F57" s="91">
        <v>0</v>
      </c>
      <c r="G57" s="91">
        <v>145</v>
      </c>
      <c r="H57" s="91">
        <v>0</v>
      </c>
      <c r="I57" s="91">
        <v>0</v>
      </c>
      <c r="J57" s="92">
        <v>0</v>
      </c>
      <c r="K57" s="92">
        <v>0</v>
      </c>
      <c r="L57" s="92">
        <v>0</v>
      </c>
      <c r="M57" s="92">
        <v>167</v>
      </c>
    </row>
    <row r="58" spans="1:13" s="92" customFormat="1" x14ac:dyDescent="0.2">
      <c r="A58" s="76" t="s">
        <v>426</v>
      </c>
      <c r="B58" s="91">
        <v>0</v>
      </c>
      <c r="C58" s="91">
        <v>0</v>
      </c>
      <c r="D58" s="91">
        <v>1.3573588299999999</v>
      </c>
      <c r="E58" s="91">
        <v>207.27416628</v>
      </c>
      <c r="F58" s="91">
        <v>0</v>
      </c>
      <c r="G58" s="91">
        <v>1622.6936599999999</v>
      </c>
      <c r="H58" s="91">
        <v>0</v>
      </c>
      <c r="I58" s="91">
        <v>0</v>
      </c>
      <c r="J58" s="92">
        <v>0</v>
      </c>
      <c r="K58" s="92">
        <v>0</v>
      </c>
      <c r="L58" s="92">
        <v>0</v>
      </c>
      <c r="M58" s="92">
        <v>1831.3251851099999</v>
      </c>
    </row>
    <row r="59" spans="1:13" s="92" customFormat="1" x14ac:dyDescent="0.2">
      <c r="A59" s="76" t="s">
        <v>427</v>
      </c>
      <c r="B59" s="91">
        <v>0</v>
      </c>
      <c r="C59" s="91">
        <v>0</v>
      </c>
      <c r="D59" s="91">
        <v>0</v>
      </c>
      <c r="E59" s="91">
        <v>0</v>
      </c>
      <c r="F59" s="91">
        <v>0</v>
      </c>
      <c r="G59" s="91">
        <v>0</v>
      </c>
      <c r="H59" s="91">
        <v>0</v>
      </c>
      <c r="I59" s="91">
        <v>0</v>
      </c>
      <c r="J59" s="92">
        <v>0</v>
      </c>
      <c r="K59" s="92">
        <v>0</v>
      </c>
      <c r="L59" s="92">
        <v>26.663979000000001</v>
      </c>
      <c r="M59" s="92">
        <v>26.663979000000001</v>
      </c>
    </row>
    <row r="60" spans="1:13" s="94" customFormat="1" x14ac:dyDescent="0.2">
      <c r="A60" s="74" t="s">
        <v>439</v>
      </c>
      <c r="B60" s="93">
        <v>0</v>
      </c>
      <c r="C60" s="93">
        <v>0</v>
      </c>
      <c r="D60" s="93">
        <v>0</v>
      </c>
      <c r="E60" s="93">
        <v>132.38425455999999</v>
      </c>
      <c r="F60" s="93">
        <v>0</v>
      </c>
      <c r="G60" s="93">
        <v>0</v>
      </c>
      <c r="H60" s="93">
        <v>0</v>
      </c>
      <c r="I60" s="93">
        <v>0</v>
      </c>
      <c r="J60" s="94">
        <v>0</v>
      </c>
      <c r="K60" s="94">
        <v>0</v>
      </c>
      <c r="L60" s="94">
        <v>0</v>
      </c>
      <c r="M60" s="94">
        <v>132.38425455999999</v>
      </c>
    </row>
    <row r="61" spans="1:13" s="92" customFormat="1" x14ac:dyDescent="0.2">
      <c r="A61" s="76" t="s">
        <v>440</v>
      </c>
      <c r="B61" s="91">
        <v>0</v>
      </c>
      <c r="C61" s="91">
        <v>0</v>
      </c>
      <c r="D61" s="91">
        <v>0</v>
      </c>
      <c r="E61" s="91">
        <v>324.97684816999998</v>
      </c>
      <c r="F61" s="91">
        <v>0</v>
      </c>
      <c r="G61" s="91">
        <v>0</v>
      </c>
      <c r="H61" s="91">
        <v>0</v>
      </c>
      <c r="I61" s="91">
        <v>0</v>
      </c>
      <c r="J61" s="92">
        <v>0</v>
      </c>
      <c r="K61" s="92">
        <v>0</v>
      </c>
      <c r="L61" s="92">
        <v>0</v>
      </c>
      <c r="M61" s="92">
        <v>324.97684816999998</v>
      </c>
    </row>
    <row r="62" spans="1:13" s="92" customFormat="1" x14ac:dyDescent="0.2">
      <c r="A62" s="76" t="s">
        <v>441</v>
      </c>
      <c r="B62" s="91">
        <v>0</v>
      </c>
      <c r="C62" s="91">
        <v>0</v>
      </c>
      <c r="D62" s="91">
        <v>0</v>
      </c>
      <c r="E62" s="91">
        <v>192.59259360999999</v>
      </c>
      <c r="F62" s="91">
        <v>0</v>
      </c>
      <c r="G62" s="91">
        <v>0</v>
      </c>
      <c r="H62" s="91">
        <v>0</v>
      </c>
      <c r="I62" s="91">
        <v>0</v>
      </c>
      <c r="J62" s="92">
        <v>0</v>
      </c>
      <c r="K62" s="92">
        <v>0</v>
      </c>
      <c r="L62" s="92">
        <v>0</v>
      </c>
      <c r="M62" s="92">
        <v>192.59259360999999</v>
      </c>
    </row>
    <row r="63" spans="1:13" s="92" customFormat="1" ht="13.5" thickBot="1" x14ac:dyDescent="0.25">
      <c r="A63" s="78"/>
      <c r="B63" s="78"/>
      <c r="C63" s="78"/>
      <c r="D63" s="78"/>
      <c r="E63" s="78"/>
      <c r="F63" s="78"/>
      <c r="G63" s="78"/>
      <c r="H63" s="78"/>
      <c r="I63" s="78"/>
      <c r="J63" s="78"/>
      <c r="K63" s="78"/>
      <c r="L63" s="78"/>
      <c r="M63" s="78"/>
    </row>
    <row r="64" spans="1:13" ht="13.5" thickTop="1" x14ac:dyDescent="0.2">
      <c r="B64" s="55"/>
      <c r="C64" s="55"/>
      <c r="D64" s="55"/>
      <c r="E64" s="55"/>
      <c r="F64" s="55"/>
      <c r="G64" s="55"/>
      <c r="H64" s="55"/>
      <c r="I64" s="55"/>
      <c r="J64" s="55"/>
      <c r="K64" s="55"/>
      <c r="L64" s="55"/>
    </row>
    <row r="71" spans="2:2" x14ac:dyDescent="0.2">
      <c r="B71" s="110"/>
    </row>
  </sheetData>
  <mergeCells count="8">
    <mergeCell ref="B8:H8"/>
    <mergeCell ref="I8:M8"/>
    <mergeCell ref="B5:H5"/>
    <mergeCell ref="I5:M5"/>
    <mergeCell ref="B6:H6"/>
    <mergeCell ref="I6:M6"/>
    <mergeCell ref="B7:H7"/>
    <mergeCell ref="I7:M7"/>
  </mergeCells>
  <printOptions horizontalCentered="1"/>
  <pageMargins left="0.74803149606299213" right="0.74803149606299213" top="0.39370078740157483" bottom="0.47244094488188981" header="0" footer="0"/>
  <pageSetup scale="75" orientation="portrait" r:id="rId1"/>
  <headerFooter alignWithMargins="0"/>
  <colBreaks count="1" manualBreakCount="1">
    <brk id="8"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defaultGridColor="0" topLeftCell="A8" colorId="60" workbookViewId="0">
      <selection activeCell="C226" sqref="C226:I227"/>
    </sheetView>
  </sheetViews>
  <sheetFormatPr baseColWidth="10" defaultRowHeight="12.75" x14ac:dyDescent="0.2"/>
  <cols>
    <col min="1" max="1" width="56.5703125" style="60" customWidth="1"/>
    <col min="2" max="2" width="6.28515625" style="60" bestFit="1" customWidth="1"/>
    <col min="3" max="3" width="9.7109375" style="60" bestFit="1" customWidth="1"/>
    <col min="4" max="4" width="8.7109375" style="60" bestFit="1" customWidth="1"/>
    <col min="5" max="5" width="9.7109375" style="60" bestFit="1" customWidth="1"/>
    <col min="6" max="7" width="11.140625" style="60" bestFit="1" customWidth="1"/>
    <col min="8" max="8" width="13.5703125" style="60" customWidth="1"/>
    <col min="9" max="16384" width="11.42578125" style="60"/>
  </cols>
  <sheetData>
    <row r="1" spans="1:8" x14ac:dyDescent="0.2">
      <c r="A1" s="59" t="s">
        <v>374</v>
      </c>
    </row>
    <row r="2" spans="1:8" x14ac:dyDescent="0.2">
      <c r="A2" s="59" t="s">
        <v>386</v>
      </c>
    </row>
    <row r="3" spans="1:8" x14ac:dyDescent="0.2">
      <c r="A3" s="59" t="s">
        <v>387</v>
      </c>
    </row>
    <row r="5" spans="1:8" x14ac:dyDescent="0.2">
      <c r="A5" s="129" t="s">
        <v>388</v>
      </c>
      <c r="B5" s="129"/>
      <c r="C5" s="129"/>
      <c r="D5" s="129"/>
      <c r="E5" s="129"/>
      <c r="F5" s="129"/>
      <c r="G5" s="129"/>
    </row>
    <row r="6" spans="1:8" x14ac:dyDescent="0.2">
      <c r="A6" s="129" t="s">
        <v>474</v>
      </c>
      <c r="B6" s="129"/>
      <c r="C6" s="129"/>
      <c r="D6" s="129"/>
      <c r="E6" s="129"/>
      <c r="F6" s="129"/>
      <c r="G6" s="129"/>
    </row>
    <row r="7" spans="1:8" x14ac:dyDescent="0.2">
      <c r="A7" s="129">
        <v>2012</v>
      </c>
      <c r="B7" s="129"/>
      <c r="C7" s="129"/>
      <c r="D7" s="129"/>
      <c r="E7" s="129"/>
      <c r="F7" s="129"/>
      <c r="G7" s="129"/>
    </row>
    <row r="8" spans="1:8" x14ac:dyDescent="0.2">
      <c r="A8" s="129" t="s">
        <v>390</v>
      </c>
      <c r="B8" s="129"/>
      <c r="C8" s="129"/>
      <c r="D8" s="129"/>
      <c r="E8" s="129"/>
      <c r="F8" s="129"/>
      <c r="G8" s="129"/>
    </row>
    <row r="9" spans="1:8" ht="13.5" thickBot="1" x14ac:dyDescent="0.25"/>
    <row r="10" spans="1:8" ht="14.25" thickTop="1" thickBot="1" x14ac:dyDescent="0.25">
      <c r="A10" s="81" t="s">
        <v>391</v>
      </c>
      <c r="B10" s="81" t="s">
        <v>206</v>
      </c>
      <c r="C10" s="81" t="s">
        <v>204</v>
      </c>
      <c r="D10" s="81" t="s">
        <v>202</v>
      </c>
      <c r="E10" s="81" t="s">
        <v>198</v>
      </c>
      <c r="F10" s="81" t="s">
        <v>196</v>
      </c>
      <c r="G10" s="81" t="s">
        <v>395</v>
      </c>
      <c r="H10" s="80"/>
    </row>
    <row r="11" spans="1:8" s="92" customFormat="1" ht="13.5" thickTop="1" x14ac:dyDescent="0.2">
      <c r="A11" s="76"/>
      <c r="B11" s="91"/>
      <c r="C11" s="91"/>
      <c r="D11" s="91"/>
      <c r="E11" s="91"/>
      <c r="F11" s="91"/>
      <c r="G11" s="91"/>
      <c r="H11" s="91"/>
    </row>
    <row r="12" spans="1:8" s="94" customFormat="1" x14ac:dyDescent="0.2">
      <c r="A12" s="74" t="s">
        <v>396</v>
      </c>
      <c r="B12" s="93">
        <v>93.36263271</v>
      </c>
      <c r="C12" s="93">
        <v>315229.63376</v>
      </c>
      <c r="D12" s="93">
        <v>49852.739988490001</v>
      </c>
      <c r="E12" s="93">
        <v>39600.598129470003</v>
      </c>
      <c r="F12" s="93">
        <v>1621042.80650459</v>
      </c>
      <c r="G12" s="93">
        <v>2841675.3408902599</v>
      </c>
    </row>
    <row r="13" spans="1:8" s="94" customFormat="1" x14ac:dyDescent="0.2">
      <c r="A13" s="74" t="s">
        <v>397</v>
      </c>
      <c r="B13" s="93">
        <v>93.36263271</v>
      </c>
      <c r="C13" s="93">
        <v>315229.63376</v>
      </c>
      <c r="D13" s="93">
        <v>49852.739988490001</v>
      </c>
      <c r="E13" s="93">
        <v>39930.280723160002</v>
      </c>
      <c r="F13" s="93">
        <v>1619166.86900458</v>
      </c>
      <c r="G13" s="93">
        <v>2836862.32498394</v>
      </c>
    </row>
    <row r="14" spans="1:8" s="94" customFormat="1" x14ac:dyDescent="0.2">
      <c r="A14" s="74" t="s">
        <v>398</v>
      </c>
      <c r="B14" s="93">
        <v>92.757662710000005</v>
      </c>
      <c r="C14" s="93">
        <v>249992.237215</v>
      </c>
      <c r="D14" s="93">
        <v>42147.55591956</v>
      </c>
      <c r="E14" s="93">
        <v>33824.301535439998</v>
      </c>
      <c r="F14" s="93">
        <v>1561592.6508905401</v>
      </c>
      <c r="G14" s="93">
        <v>2377177.5377562498</v>
      </c>
    </row>
    <row r="15" spans="1:8" s="92" customFormat="1" x14ac:dyDescent="0.2">
      <c r="A15" s="76" t="s">
        <v>399</v>
      </c>
      <c r="B15" s="91">
        <v>53.708452000000001</v>
      </c>
      <c r="C15" s="91">
        <v>31410.825268000001</v>
      </c>
      <c r="D15" s="91">
        <v>6117.4524283500004</v>
      </c>
      <c r="E15" s="91">
        <v>3389.9393031700001</v>
      </c>
      <c r="F15" s="91">
        <v>31500.027565699998</v>
      </c>
      <c r="G15" s="91">
        <v>156177.31968322</v>
      </c>
    </row>
    <row r="16" spans="1:8" s="92" customFormat="1" x14ac:dyDescent="0.2">
      <c r="A16" s="76" t="s">
        <v>400</v>
      </c>
      <c r="B16" s="91">
        <v>16.640471000000002</v>
      </c>
      <c r="C16" s="91">
        <v>7980.2431550000001</v>
      </c>
      <c r="D16" s="91">
        <v>1157.2339972300001</v>
      </c>
      <c r="E16" s="91">
        <v>651.90122102999999</v>
      </c>
      <c r="F16" s="91">
        <v>6285.4432667299998</v>
      </c>
      <c r="G16" s="91">
        <v>50016.324382990002</v>
      </c>
    </row>
    <row r="17" spans="1:7" s="92" customFormat="1" x14ac:dyDescent="0.2">
      <c r="A17" s="76" t="s">
        <v>450</v>
      </c>
      <c r="B17" s="91">
        <v>2.6978719999999998</v>
      </c>
      <c r="C17" s="91">
        <v>1862.767801</v>
      </c>
      <c r="D17" s="91">
        <v>273.93050314999999</v>
      </c>
      <c r="E17" s="91">
        <v>153.96241932000001</v>
      </c>
      <c r="F17" s="91">
        <v>1479.4706196300001</v>
      </c>
      <c r="G17" s="91">
        <v>11556.818470099999</v>
      </c>
    </row>
    <row r="18" spans="1:7" s="92" customFormat="1" x14ac:dyDescent="0.2">
      <c r="A18" s="76" t="s">
        <v>401</v>
      </c>
      <c r="B18" s="91">
        <v>12.054088</v>
      </c>
      <c r="C18" s="91">
        <v>5279.069767</v>
      </c>
      <c r="D18" s="91">
        <v>749.15707161</v>
      </c>
      <c r="E18" s="91">
        <v>436.35387416999998</v>
      </c>
      <c r="F18" s="91">
        <v>4141.5949883200001</v>
      </c>
      <c r="G18" s="91">
        <v>32865.4837271</v>
      </c>
    </row>
    <row r="19" spans="1:7" s="92" customFormat="1" x14ac:dyDescent="0.2">
      <c r="A19" s="76" t="s">
        <v>449</v>
      </c>
      <c r="B19" s="91">
        <v>0.269787</v>
      </c>
      <c r="C19" s="91">
        <v>186.276781</v>
      </c>
      <c r="D19" s="91">
        <v>26.487311429999998</v>
      </c>
      <c r="E19" s="91">
        <v>0</v>
      </c>
      <c r="F19" s="91">
        <v>147.63947972</v>
      </c>
      <c r="G19" s="91">
        <v>1139.26625915</v>
      </c>
    </row>
    <row r="20" spans="1:7" s="92" customFormat="1" x14ac:dyDescent="0.2">
      <c r="A20" s="76" t="s">
        <v>448</v>
      </c>
      <c r="B20" s="91">
        <v>0.80936200000000003</v>
      </c>
      <c r="C20" s="91">
        <v>558.99042499999996</v>
      </c>
      <c r="D20" s="91">
        <v>81.700725329999997</v>
      </c>
      <c r="E20" s="91">
        <v>46.188726770000002</v>
      </c>
      <c r="F20" s="91">
        <v>442.91843917</v>
      </c>
      <c r="G20" s="91">
        <v>3467.8279572699998</v>
      </c>
    </row>
    <row r="21" spans="1:7" s="92" customFormat="1" x14ac:dyDescent="0.2">
      <c r="A21" s="76" t="s">
        <v>447</v>
      </c>
      <c r="B21" s="91">
        <v>0.80936200000000003</v>
      </c>
      <c r="C21" s="91">
        <v>93.138380999999995</v>
      </c>
      <c r="D21" s="91">
        <v>25.958385710000002</v>
      </c>
      <c r="E21" s="91">
        <v>15.39620077</v>
      </c>
      <c r="F21" s="91">
        <v>73.819739889999994</v>
      </c>
      <c r="G21" s="91">
        <v>986.92796937000003</v>
      </c>
    </row>
    <row r="22" spans="1:7" s="92" customFormat="1" x14ac:dyDescent="0.2">
      <c r="A22" s="76" t="s">
        <v>402</v>
      </c>
      <c r="B22" s="91">
        <v>17.671930710000002</v>
      </c>
      <c r="C22" s="91">
        <v>195188.36124599999</v>
      </c>
      <c r="D22" s="91">
        <v>33106.349637660001</v>
      </c>
      <c r="E22" s="91">
        <v>27086.208392600001</v>
      </c>
      <c r="F22" s="91">
        <v>1513788.31462685</v>
      </c>
      <c r="G22" s="91">
        <v>2005178.6220768199</v>
      </c>
    </row>
    <row r="23" spans="1:7" s="94" customFormat="1" x14ac:dyDescent="0.2">
      <c r="A23" s="74" t="s">
        <v>403</v>
      </c>
      <c r="B23" s="93">
        <v>0</v>
      </c>
      <c r="C23" s="93">
        <v>6713.392879</v>
      </c>
      <c r="D23" s="93">
        <v>1027.7809605800001</v>
      </c>
      <c r="E23" s="93">
        <v>2329.4074735200002</v>
      </c>
      <c r="F23" s="93">
        <v>1320.5141375600001</v>
      </c>
      <c r="G23" s="93">
        <v>109613.38445066</v>
      </c>
    </row>
    <row r="24" spans="1:7" s="94" customFormat="1" x14ac:dyDescent="0.2">
      <c r="A24" s="74" t="s">
        <v>404</v>
      </c>
      <c r="B24" s="93">
        <v>0</v>
      </c>
      <c r="C24" s="93">
        <v>5492.8470189999998</v>
      </c>
      <c r="D24" s="93">
        <v>1027.7809605800001</v>
      </c>
      <c r="E24" s="93">
        <v>1828.18298132</v>
      </c>
      <c r="F24" s="93">
        <v>10.371341360000001</v>
      </c>
      <c r="G24" s="93">
        <v>49586.250302259999</v>
      </c>
    </row>
    <row r="25" spans="1:7" s="92" customFormat="1" x14ac:dyDescent="0.2">
      <c r="A25" s="76" t="s">
        <v>405</v>
      </c>
      <c r="B25" s="91">
        <v>0</v>
      </c>
      <c r="C25" s="91">
        <v>749.91455199999996</v>
      </c>
      <c r="D25" s="91">
        <v>947.94464376999997</v>
      </c>
      <c r="E25" s="91">
        <v>1757.0975893899999</v>
      </c>
      <c r="F25" s="91">
        <v>0</v>
      </c>
      <c r="G25" s="91">
        <v>9122.1117851599993</v>
      </c>
    </row>
    <row r="26" spans="1:7" s="92" customFormat="1" x14ac:dyDescent="0.2">
      <c r="A26" s="76" t="s">
        <v>406</v>
      </c>
      <c r="B26" s="91">
        <v>0</v>
      </c>
      <c r="C26" s="91">
        <v>0</v>
      </c>
      <c r="D26" s="91">
        <v>66.967487939999998</v>
      </c>
      <c r="E26" s="91">
        <v>0.4617985</v>
      </c>
      <c r="F26" s="91">
        <v>0</v>
      </c>
      <c r="G26" s="91">
        <v>237.77328643999999</v>
      </c>
    </row>
    <row r="27" spans="1:7" s="92" customFormat="1" x14ac:dyDescent="0.2">
      <c r="A27" s="76" t="s">
        <v>407</v>
      </c>
      <c r="B27" s="91">
        <v>0</v>
      </c>
      <c r="C27" s="91">
        <v>4742.9324669999996</v>
      </c>
      <c r="D27" s="91">
        <v>12.86882887</v>
      </c>
      <c r="E27" s="91">
        <v>70.62359343</v>
      </c>
      <c r="F27" s="91">
        <v>10.371341360000001</v>
      </c>
      <c r="G27" s="91">
        <v>40226.365230659998</v>
      </c>
    </row>
    <row r="28" spans="1:7" s="92" customFormat="1" x14ac:dyDescent="0.2">
      <c r="A28" s="76" t="s">
        <v>408</v>
      </c>
      <c r="B28" s="91">
        <v>0</v>
      </c>
      <c r="C28" s="91">
        <v>1220.5458599999999</v>
      </c>
      <c r="D28" s="91">
        <v>0</v>
      </c>
      <c r="E28" s="91">
        <v>501.22449219999999</v>
      </c>
      <c r="F28" s="91">
        <v>1310.1427962</v>
      </c>
      <c r="G28" s="91">
        <v>60027.1341484</v>
      </c>
    </row>
    <row r="29" spans="1:7" s="94" customFormat="1" x14ac:dyDescent="0.2">
      <c r="A29" s="74" t="s">
        <v>409</v>
      </c>
      <c r="B29" s="93">
        <v>4.736809</v>
      </c>
      <c r="C29" s="93">
        <v>8699.4146669999991</v>
      </c>
      <c r="D29" s="93">
        <v>738.73889573999998</v>
      </c>
      <c r="E29" s="93">
        <v>366.84514511999998</v>
      </c>
      <c r="F29" s="93">
        <v>8698.3512936999996</v>
      </c>
      <c r="G29" s="93">
        <v>56191.88716256</v>
      </c>
    </row>
    <row r="30" spans="1:7" s="92" customFormat="1" x14ac:dyDescent="0.2">
      <c r="A30" s="76" t="s">
        <v>410</v>
      </c>
      <c r="B30" s="91">
        <v>2.3087279999999999</v>
      </c>
      <c r="C30" s="91">
        <v>0</v>
      </c>
      <c r="D30" s="91">
        <v>0</v>
      </c>
      <c r="E30" s="91">
        <v>0</v>
      </c>
      <c r="F30" s="91">
        <v>300</v>
      </c>
      <c r="G30" s="91">
        <v>365.17880200000002</v>
      </c>
    </row>
    <row r="31" spans="1:7" s="92" customFormat="1" x14ac:dyDescent="0.2">
      <c r="A31" s="76" t="s">
        <v>453</v>
      </c>
      <c r="B31" s="91">
        <v>0</v>
      </c>
      <c r="C31" s="91">
        <v>0</v>
      </c>
      <c r="D31" s="91">
        <v>0</v>
      </c>
      <c r="E31" s="91">
        <v>0</v>
      </c>
      <c r="F31" s="91">
        <v>0</v>
      </c>
      <c r="G31" s="91">
        <v>47.260399999999997</v>
      </c>
    </row>
    <row r="32" spans="1:7" s="92" customFormat="1" x14ac:dyDescent="0.2">
      <c r="A32" s="76" t="s">
        <v>417</v>
      </c>
      <c r="B32" s="91">
        <v>0</v>
      </c>
      <c r="C32" s="91">
        <v>0</v>
      </c>
      <c r="D32" s="91">
        <v>0</v>
      </c>
      <c r="E32" s="91">
        <v>0</v>
      </c>
      <c r="F32" s="91">
        <v>0</v>
      </c>
      <c r="G32" s="91">
        <v>15.609674</v>
      </c>
    </row>
    <row r="33" spans="1:7" s="92" customFormat="1" x14ac:dyDescent="0.2">
      <c r="A33" s="76" t="s">
        <v>423</v>
      </c>
      <c r="B33" s="91">
        <v>2.3087279999999999</v>
      </c>
      <c r="C33" s="91">
        <v>0</v>
      </c>
      <c r="D33" s="91">
        <v>0</v>
      </c>
      <c r="E33" s="91">
        <v>0</v>
      </c>
      <c r="F33" s="91">
        <v>300</v>
      </c>
      <c r="G33" s="91">
        <v>302.30872799999997</v>
      </c>
    </row>
    <row r="34" spans="1:7" s="92" customFormat="1" x14ac:dyDescent="0.2">
      <c r="A34" s="76" t="s">
        <v>426</v>
      </c>
      <c r="B34" s="91">
        <v>2.4280810000000002</v>
      </c>
      <c r="C34" s="91">
        <v>8699.4146669999991</v>
      </c>
      <c r="D34" s="91">
        <v>738.73889573999998</v>
      </c>
      <c r="E34" s="91">
        <v>366.84514511999998</v>
      </c>
      <c r="F34" s="91">
        <v>8370.3961520800003</v>
      </c>
      <c r="G34" s="91">
        <v>48050.527218939998</v>
      </c>
    </row>
    <row r="35" spans="1:7" s="92" customFormat="1" x14ac:dyDescent="0.2">
      <c r="A35" s="76" t="s">
        <v>427</v>
      </c>
      <c r="B35" s="91">
        <v>0</v>
      </c>
      <c r="C35" s="91">
        <v>0</v>
      </c>
      <c r="D35" s="91">
        <v>0</v>
      </c>
      <c r="E35" s="91">
        <v>0</v>
      </c>
      <c r="F35" s="91">
        <v>27.955141619999999</v>
      </c>
      <c r="G35" s="91">
        <v>7776.1811416199998</v>
      </c>
    </row>
    <row r="36" spans="1:7" s="92" customFormat="1" x14ac:dyDescent="0.2">
      <c r="A36" s="76" t="s">
        <v>428</v>
      </c>
      <c r="B36" s="91">
        <v>0</v>
      </c>
      <c r="C36" s="91">
        <v>0</v>
      </c>
      <c r="D36" s="91">
        <v>0</v>
      </c>
      <c r="E36" s="91">
        <v>0</v>
      </c>
      <c r="F36" s="91">
        <v>0</v>
      </c>
      <c r="G36" s="91">
        <v>0</v>
      </c>
    </row>
    <row r="37" spans="1:7" s="94" customFormat="1" x14ac:dyDescent="0.2">
      <c r="A37" s="74" t="s">
        <v>429</v>
      </c>
      <c r="B37" s="93">
        <v>0.60497000000000001</v>
      </c>
      <c r="C37" s="93">
        <v>65237.396545000003</v>
      </c>
      <c r="D37" s="93">
        <v>7705.1840689299997</v>
      </c>
      <c r="E37" s="93">
        <v>6105.9791877199996</v>
      </c>
      <c r="F37" s="93">
        <v>57574.218114039999</v>
      </c>
      <c r="G37" s="93">
        <v>459684.78722768999</v>
      </c>
    </row>
    <row r="38" spans="1:7" s="94" customFormat="1" x14ac:dyDescent="0.2">
      <c r="A38" s="74" t="s">
        <v>430</v>
      </c>
      <c r="B38" s="93">
        <v>0.60497000000000001</v>
      </c>
      <c r="C38" s="93">
        <v>63110.370560000003</v>
      </c>
      <c r="D38" s="93">
        <v>7228.5162812299995</v>
      </c>
      <c r="E38" s="93">
        <v>5992.7580017199998</v>
      </c>
      <c r="F38" s="93">
        <v>56871.019538580003</v>
      </c>
      <c r="G38" s="93">
        <v>455357.83169353002</v>
      </c>
    </row>
    <row r="39" spans="1:7" s="92" customFormat="1" x14ac:dyDescent="0.2">
      <c r="A39" s="76" t="s">
        <v>431</v>
      </c>
      <c r="B39" s="91">
        <v>0.60497000000000001</v>
      </c>
      <c r="C39" s="91">
        <v>2100.686753</v>
      </c>
      <c r="D39" s="91">
        <v>3748.1240566699998</v>
      </c>
      <c r="E39" s="91">
        <v>3031.14829401</v>
      </c>
      <c r="F39" s="91">
        <v>9039.0223530300009</v>
      </c>
      <c r="G39" s="91">
        <v>87945.997308709993</v>
      </c>
    </row>
    <row r="40" spans="1:7" s="92" customFormat="1" x14ac:dyDescent="0.2">
      <c r="A40" s="76" t="s">
        <v>432</v>
      </c>
      <c r="B40" s="91">
        <v>0</v>
      </c>
      <c r="C40" s="91">
        <v>61009.683807000001</v>
      </c>
      <c r="D40" s="91">
        <v>3480.3922245600002</v>
      </c>
      <c r="E40" s="91">
        <v>2961.6097077099998</v>
      </c>
      <c r="F40" s="91">
        <v>47831.997185549997</v>
      </c>
      <c r="G40" s="91">
        <v>367411.83438482002</v>
      </c>
    </row>
    <row r="41" spans="1:7" s="94" customFormat="1" x14ac:dyDescent="0.2">
      <c r="A41" s="74" t="s">
        <v>433</v>
      </c>
      <c r="B41" s="93">
        <v>0</v>
      </c>
      <c r="C41" s="93">
        <v>240.55653699999999</v>
      </c>
      <c r="D41" s="93">
        <v>476.66778770000002</v>
      </c>
      <c r="E41" s="93">
        <v>113.221186</v>
      </c>
      <c r="F41" s="93">
        <v>703.19857546000003</v>
      </c>
      <c r="G41" s="93">
        <v>2440.48608616</v>
      </c>
    </row>
    <row r="42" spans="1:7" s="92" customFormat="1" x14ac:dyDescent="0.2">
      <c r="A42" s="76" t="s">
        <v>434</v>
      </c>
      <c r="B42" s="91">
        <v>0</v>
      </c>
      <c r="C42" s="91">
        <v>240.55653699999999</v>
      </c>
      <c r="D42" s="91">
        <v>476.66778770000002</v>
      </c>
      <c r="E42" s="91">
        <v>113.221186</v>
      </c>
      <c r="F42" s="91">
        <v>0</v>
      </c>
      <c r="G42" s="91">
        <v>1737.2875107</v>
      </c>
    </row>
    <row r="43" spans="1:7" s="92" customFormat="1" x14ac:dyDescent="0.2">
      <c r="A43" s="76" t="s">
        <v>435</v>
      </c>
      <c r="B43" s="91">
        <v>0</v>
      </c>
      <c r="C43" s="91">
        <v>0</v>
      </c>
      <c r="D43" s="91">
        <v>0</v>
      </c>
      <c r="E43" s="91">
        <v>0</v>
      </c>
      <c r="F43" s="91">
        <v>703.19857546000003</v>
      </c>
      <c r="G43" s="91">
        <v>703.19857546000003</v>
      </c>
    </row>
    <row r="44" spans="1:7" s="94" customFormat="1" x14ac:dyDescent="0.2">
      <c r="A44" s="74" t="s">
        <v>436</v>
      </c>
      <c r="B44" s="93">
        <v>0</v>
      </c>
      <c r="C44" s="93">
        <v>1886.4694480000001</v>
      </c>
      <c r="D44" s="93">
        <v>0</v>
      </c>
      <c r="E44" s="93">
        <v>0</v>
      </c>
      <c r="F44" s="93">
        <v>0</v>
      </c>
      <c r="G44" s="93">
        <v>1886.4694480000001</v>
      </c>
    </row>
    <row r="45" spans="1:7" s="92" customFormat="1" x14ac:dyDescent="0.2">
      <c r="A45" s="76" t="s">
        <v>410</v>
      </c>
      <c r="B45" s="91">
        <v>0</v>
      </c>
      <c r="C45" s="91">
        <v>0</v>
      </c>
      <c r="D45" s="91">
        <v>0</v>
      </c>
      <c r="E45" s="91">
        <v>0</v>
      </c>
      <c r="F45" s="91">
        <v>0</v>
      </c>
      <c r="G45" s="91">
        <v>0</v>
      </c>
    </row>
    <row r="46" spans="1:7" s="92" customFormat="1" x14ac:dyDescent="0.2">
      <c r="A46" s="76" t="s">
        <v>426</v>
      </c>
      <c r="B46" s="91">
        <v>0</v>
      </c>
      <c r="C46" s="91">
        <v>1886.4694480000001</v>
      </c>
      <c r="D46" s="91">
        <v>0</v>
      </c>
      <c r="E46" s="91">
        <v>0</v>
      </c>
      <c r="F46" s="91">
        <v>0</v>
      </c>
      <c r="G46" s="91">
        <v>1886.4694480000001</v>
      </c>
    </row>
    <row r="47" spans="1:7" s="92" customFormat="1" x14ac:dyDescent="0.2">
      <c r="A47" s="76" t="s">
        <v>427</v>
      </c>
      <c r="B47" s="91">
        <v>0</v>
      </c>
      <c r="C47" s="91">
        <v>0</v>
      </c>
      <c r="D47" s="91">
        <v>0</v>
      </c>
      <c r="E47" s="91">
        <v>0</v>
      </c>
      <c r="F47" s="91">
        <v>0</v>
      </c>
      <c r="G47" s="91">
        <v>0</v>
      </c>
    </row>
    <row r="48" spans="1:7" s="94" customFormat="1" x14ac:dyDescent="0.2">
      <c r="A48" s="74" t="s">
        <v>439</v>
      </c>
      <c r="B48" s="93">
        <v>0</v>
      </c>
      <c r="C48" s="93">
        <v>0</v>
      </c>
      <c r="D48" s="93">
        <v>0</v>
      </c>
      <c r="E48" s="93">
        <v>-329.68259368999998</v>
      </c>
      <c r="F48" s="93">
        <v>1875.9375000099999</v>
      </c>
      <c r="G48" s="93">
        <v>4813.0159063199999</v>
      </c>
    </row>
    <row r="49" spans="1:11" s="92" customFormat="1" x14ac:dyDescent="0.2">
      <c r="A49" s="76" t="s">
        <v>440</v>
      </c>
      <c r="B49" s="91">
        <v>0</v>
      </c>
      <c r="C49" s="91">
        <v>0</v>
      </c>
      <c r="D49" s="91">
        <v>0</v>
      </c>
      <c r="E49" s="91">
        <v>0</v>
      </c>
      <c r="F49" s="91">
        <v>1875.9375000099999</v>
      </c>
      <c r="G49" s="91">
        <v>5205.0655000099996</v>
      </c>
    </row>
    <row r="50" spans="1:11" s="92" customFormat="1" x14ac:dyDescent="0.2">
      <c r="A50" s="76" t="s">
        <v>441</v>
      </c>
      <c r="B50" s="91">
        <v>0</v>
      </c>
      <c r="C50" s="91">
        <v>0</v>
      </c>
      <c r="D50" s="91">
        <v>0</v>
      </c>
      <c r="E50" s="91">
        <v>329.68259368999998</v>
      </c>
      <c r="F50" s="91">
        <v>0</v>
      </c>
      <c r="G50" s="91">
        <v>392.04959368999999</v>
      </c>
    </row>
    <row r="51" spans="1:11" s="92" customFormat="1" ht="13.5" thickBot="1" x14ac:dyDescent="0.25">
      <c r="A51" s="78"/>
      <c r="B51" s="78"/>
      <c r="C51" s="78"/>
      <c r="D51" s="78"/>
      <c r="E51" s="78"/>
      <c r="F51" s="78"/>
      <c r="G51" s="78"/>
      <c r="H51" s="95"/>
      <c r="I51" s="96"/>
      <c r="J51" s="96"/>
      <c r="K51" s="96"/>
    </row>
    <row r="52" spans="1:11" ht="13.5" thickTop="1" x14ac:dyDescent="0.2">
      <c r="B52" s="55"/>
      <c r="C52" s="55"/>
      <c r="D52" s="55"/>
      <c r="E52" s="55"/>
      <c r="F52" s="55"/>
      <c r="G52" s="55"/>
      <c r="H52" s="55"/>
      <c r="I52" s="55"/>
      <c r="J52" s="55"/>
      <c r="K52" s="55"/>
    </row>
    <row r="71" spans="2:2" x14ac:dyDescent="0.2">
      <c r="B71" s="110"/>
    </row>
  </sheetData>
  <mergeCells count="4">
    <mergeCell ref="A5:G5"/>
    <mergeCell ref="A6:G6"/>
    <mergeCell ref="A7:G7"/>
    <mergeCell ref="A8:G8"/>
  </mergeCells>
  <printOptions horizontalCentered="1"/>
  <pageMargins left="0.74803149606299213" right="0.51181102362204722" top="0.39370078740157483" bottom="0.47244094488188981" header="0" footer="0"/>
  <pageSetup scale="75"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defaultGridColor="0" topLeftCell="A4" colorId="60" workbookViewId="0">
      <selection activeCell="C226" sqref="C226:I227"/>
    </sheetView>
  </sheetViews>
  <sheetFormatPr baseColWidth="10" defaultRowHeight="12.75" x14ac:dyDescent="0.2"/>
  <cols>
    <col min="1" max="1" width="51.5703125" style="60" bestFit="1" customWidth="1"/>
    <col min="2" max="6" width="11.42578125" style="60"/>
    <col min="7" max="7" width="14.28515625" style="60" customWidth="1"/>
    <col min="8" max="8" width="13.5703125" style="60" customWidth="1"/>
    <col min="9" max="16384" width="11.42578125" style="60"/>
  </cols>
  <sheetData>
    <row r="1" spans="1:8" x14ac:dyDescent="0.2">
      <c r="A1" s="59" t="s">
        <v>374</v>
      </c>
    </row>
    <row r="2" spans="1:8" x14ac:dyDescent="0.2">
      <c r="A2" s="59" t="s">
        <v>386</v>
      </c>
    </row>
    <row r="3" spans="1:8" x14ac:dyDescent="0.2">
      <c r="A3" s="59" t="s">
        <v>387</v>
      </c>
    </row>
    <row r="5" spans="1:8" x14ac:dyDescent="0.2">
      <c r="A5" s="129" t="s">
        <v>388</v>
      </c>
      <c r="B5" s="129"/>
      <c r="C5" s="129"/>
      <c r="D5" s="129"/>
      <c r="E5" s="129"/>
      <c r="F5" s="61"/>
      <c r="G5" s="61"/>
    </row>
    <row r="6" spans="1:8" x14ac:dyDescent="0.2">
      <c r="A6" s="129" t="s">
        <v>477</v>
      </c>
      <c r="B6" s="129"/>
      <c r="C6" s="129"/>
      <c r="D6" s="129"/>
      <c r="E6" s="129"/>
      <c r="F6" s="61"/>
      <c r="G6" s="61"/>
    </row>
    <row r="7" spans="1:8" x14ac:dyDescent="0.2">
      <c r="A7" s="129">
        <v>2012</v>
      </c>
      <c r="B7" s="129"/>
      <c r="C7" s="129"/>
      <c r="D7" s="129"/>
      <c r="E7" s="129"/>
      <c r="F7" s="61"/>
      <c r="G7" s="61"/>
    </row>
    <row r="8" spans="1:8" x14ac:dyDescent="0.2">
      <c r="A8" s="129" t="s">
        <v>390</v>
      </c>
      <c r="B8" s="129"/>
      <c r="C8" s="129"/>
      <c r="D8" s="129"/>
      <c r="E8" s="129"/>
      <c r="F8" s="61"/>
      <c r="G8" s="61"/>
    </row>
    <row r="9" spans="1:8" ht="13.5" thickBot="1" x14ac:dyDescent="0.25"/>
    <row r="10" spans="1:8" ht="14.25" thickTop="1" thickBot="1" x14ac:dyDescent="0.25">
      <c r="A10" s="81" t="s">
        <v>391</v>
      </c>
      <c r="B10" s="81" t="s">
        <v>193</v>
      </c>
      <c r="C10" s="81" t="s">
        <v>189</v>
      </c>
      <c r="D10" s="81" t="s">
        <v>187</v>
      </c>
      <c r="E10" s="81" t="s">
        <v>395</v>
      </c>
      <c r="F10" s="80"/>
      <c r="G10" s="80"/>
      <c r="H10" s="80"/>
    </row>
    <row r="11" spans="1:8" s="92" customFormat="1" ht="13.5" thickTop="1" x14ac:dyDescent="0.2">
      <c r="A11" s="76"/>
      <c r="B11" s="91"/>
      <c r="C11" s="91"/>
      <c r="D11" s="91"/>
      <c r="E11" s="91"/>
      <c r="F11" s="91"/>
      <c r="G11" s="91"/>
      <c r="H11" s="91"/>
    </row>
    <row r="12" spans="1:8" s="94" customFormat="1" x14ac:dyDescent="0.2">
      <c r="A12" s="74" t="s">
        <v>396</v>
      </c>
      <c r="B12" s="93">
        <v>12844.061263121999</v>
      </c>
      <c r="C12" s="93">
        <v>28110.566999999999</v>
      </c>
      <c r="D12" s="93">
        <v>103933.93606789999</v>
      </c>
      <c r="E12" s="93">
        <v>663179.689456022</v>
      </c>
      <c r="F12" s="93"/>
      <c r="G12" s="93"/>
      <c r="H12" s="93"/>
    </row>
    <row r="13" spans="1:8" s="94" customFormat="1" x14ac:dyDescent="0.2">
      <c r="A13" s="74" t="s">
        <v>397</v>
      </c>
      <c r="B13" s="93">
        <v>12844.061263121999</v>
      </c>
      <c r="C13" s="93">
        <v>28110.566999999999</v>
      </c>
      <c r="D13" s="93">
        <v>103933.93606789999</v>
      </c>
      <c r="E13" s="93">
        <v>647168.83145602199</v>
      </c>
      <c r="F13" s="93"/>
      <c r="G13" s="93"/>
      <c r="H13" s="93"/>
    </row>
    <row r="14" spans="1:8" s="94" customFormat="1" x14ac:dyDescent="0.2">
      <c r="A14" s="74" t="s">
        <v>398</v>
      </c>
      <c r="B14" s="93">
        <v>12183.064956251999</v>
      </c>
      <c r="C14" s="93">
        <v>25413.794999999998</v>
      </c>
      <c r="D14" s="93">
        <v>5292.747926</v>
      </c>
      <c r="E14" s="93">
        <v>435815.768349252</v>
      </c>
      <c r="F14" s="93"/>
      <c r="G14" s="93"/>
      <c r="H14" s="93"/>
    </row>
    <row r="15" spans="1:8" s="92" customFormat="1" x14ac:dyDescent="0.2">
      <c r="A15" s="76" t="s">
        <v>399</v>
      </c>
      <c r="B15" s="91">
        <v>6960.4488880999997</v>
      </c>
      <c r="C15" s="91">
        <v>6398.4629999999997</v>
      </c>
      <c r="D15" s="91">
        <v>1729.1596129</v>
      </c>
      <c r="E15" s="91">
        <v>116939.88883500001</v>
      </c>
      <c r="F15" s="91"/>
      <c r="G15" s="91"/>
      <c r="H15" s="91"/>
    </row>
    <row r="16" spans="1:8" s="92" customFormat="1" x14ac:dyDescent="0.2">
      <c r="A16" s="76" t="s">
        <v>400</v>
      </c>
      <c r="B16" s="91">
        <v>1345.8736268719999</v>
      </c>
      <c r="C16" s="91">
        <v>1281.502</v>
      </c>
      <c r="D16" s="91">
        <v>343.67292559999999</v>
      </c>
      <c r="E16" s="91">
        <v>27000.323280471999</v>
      </c>
      <c r="F16" s="91"/>
      <c r="G16" s="91"/>
      <c r="H16" s="91"/>
    </row>
    <row r="17" spans="1:8" s="92" customFormat="1" x14ac:dyDescent="0.2">
      <c r="A17" s="76" t="s">
        <v>450</v>
      </c>
      <c r="B17" s="91">
        <v>310.53878595999998</v>
      </c>
      <c r="C17" s="91">
        <v>295.22199999999998</v>
      </c>
      <c r="D17" s="91">
        <v>79.296894800000004</v>
      </c>
      <c r="E17" s="91">
        <v>6229.0174257600002</v>
      </c>
      <c r="F17" s="91"/>
      <c r="G17" s="91"/>
      <c r="H17" s="91"/>
    </row>
    <row r="18" spans="1:8" s="92" customFormat="1" x14ac:dyDescent="0.2">
      <c r="A18" s="76" t="s">
        <v>401</v>
      </c>
      <c r="B18" s="91">
        <v>880.06563501200003</v>
      </c>
      <c r="C18" s="91">
        <v>838.66899999999998</v>
      </c>
      <c r="D18" s="91">
        <v>224.72748580000001</v>
      </c>
      <c r="E18" s="91">
        <v>17656.784182812</v>
      </c>
      <c r="F18" s="91"/>
      <c r="G18" s="91"/>
      <c r="H18" s="91"/>
    </row>
    <row r="19" spans="1:8" s="92" customFormat="1" x14ac:dyDescent="0.2">
      <c r="A19" s="76" t="s">
        <v>449</v>
      </c>
      <c r="B19" s="91">
        <v>31.053877719999999</v>
      </c>
      <c r="C19" s="91">
        <v>29.521999999999998</v>
      </c>
      <c r="D19" s="91">
        <v>7.9297224000000002</v>
      </c>
      <c r="E19" s="91">
        <v>622.90570012000001</v>
      </c>
      <c r="F19" s="91"/>
      <c r="G19" s="91"/>
      <c r="H19" s="91"/>
    </row>
    <row r="20" spans="1:8" s="92" customFormat="1" x14ac:dyDescent="0.2">
      <c r="A20" s="76" t="s">
        <v>448</v>
      </c>
      <c r="B20" s="91">
        <v>93.161450459999998</v>
      </c>
      <c r="C20" s="91">
        <v>88.566999999999993</v>
      </c>
      <c r="D20" s="91">
        <v>23.789100300000001</v>
      </c>
      <c r="E20" s="91">
        <v>1868.7102717600001</v>
      </c>
      <c r="F20" s="91"/>
      <c r="G20" s="91"/>
      <c r="H20" s="91"/>
    </row>
    <row r="21" spans="1:8" s="92" customFormat="1" x14ac:dyDescent="0.2">
      <c r="A21" s="76" t="s">
        <v>447</v>
      </c>
      <c r="B21" s="91">
        <v>31.053877719999999</v>
      </c>
      <c r="C21" s="91">
        <v>29.521999999999998</v>
      </c>
      <c r="D21" s="91">
        <v>7.9297222999999999</v>
      </c>
      <c r="E21" s="91">
        <v>622.90570002000004</v>
      </c>
      <c r="F21" s="91"/>
      <c r="G21" s="91"/>
      <c r="H21" s="91"/>
    </row>
    <row r="22" spans="1:8" s="92" customFormat="1" x14ac:dyDescent="0.2">
      <c r="A22" s="76" t="s">
        <v>402</v>
      </c>
      <c r="B22" s="91">
        <v>3162.1788238300001</v>
      </c>
      <c r="C22" s="91">
        <v>15111.674999999999</v>
      </c>
      <c r="D22" s="91">
        <v>1561.9509069999999</v>
      </c>
      <c r="E22" s="91">
        <v>246253.28948783001</v>
      </c>
      <c r="F22" s="91"/>
      <c r="G22" s="91"/>
      <c r="H22" s="91"/>
    </row>
    <row r="23" spans="1:8" s="94" customFormat="1" x14ac:dyDescent="0.2">
      <c r="A23" s="74" t="s">
        <v>403</v>
      </c>
      <c r="B23" s="93">
        <v>0</v>
      </c>
      <c r="C23" s="93">
        <v>1225.5340000000001</v>
      </c>
      <c r="D23" s="93">
        <v>0</v>
      </c>
      <c r="E23" s="93">
        <v>12613.504000000001</v>
      </c>
      <c r="F23" s="93"/>
      <c r="G23" s="93"/>
      <c r="H23" s="93"/>
    </row>
    <row r="24" spans="1:8" s="94" customFormat="1" x14ac:dyDescent="0.2">
      <c r="A24" s="74" t="s">
        <v>404</v>
      </c>
      <c r="B24" s="93">
        <v>0</v>
      </c>
      <c r="C24" s="93">
        <v>1225.5340000000001</v>
      </c>
      <c r="D24" s="93">
        <v>0</v>
      </c>
      <c r="E24" s="93">
        <v>8284.4650000000001</v>
      </c>
      <c r="F24" s="93"/>
      <c r="G24" s="93"/>
      <c r="H24" s="93"/>
    </row>
    <row r="25" spans="1:8" s="92" customFormat="1" x14ac:dyDescent="0.2">
      <c r="A25" s="76" t="s">
        <v>405</v>
      </c>
      <c r="B25" s="91">
        <v>0</v>
      </c>
      <c r="C25" s="91">
        <v>0</v>
      </c>
      <c r="D25" s="91">
        <v>0</v>
      </c>
      <c r="E25" s="91">
        <v>3450.527</v>
      </c>
      <c r="F25" s="91"/>
      <c r="G25" s="91"/>
      <c r="H25" s="91"/>
    </row>
    <row r="26" spans="1:8" s="92" customFormat="1" x14ac:dyDescent="0.2">
      <c r="A26" s="76" t="s">
        <v>406</v>
      </c>
      <c r="B26" s="91">
        <v>0</v>
      </c>
      <c r="C26" s="91">
        <v>0</v>
      </c>
      <c r="D26" s="91">
        <v>0</v>
      </c>
      <c r="E26" s="91">
        <v>2.7469999999999999</v>
      </c>
      <c r="F26" s="91"/>
      <c r="G26" s="91"/>
      <c r="H26" s="91"/>
    </row>
    <row r="27" spans="1:8" s="92" customFormat="1" x14ac:dyDescent="0.2">
      <c r="A27" s="76" t="s">
        <v>407</v>
      </c>
      <c r="B27" s="91">
        <v>0</v>
      </c>
      <c r="C27" s="91">
        <v>1225.5340000000001</v>
      </c>
      <c r="D27" s="91">
        <v>0</v>
      </c>
      <c r="E27" s="91">
        <v>4831.1909999999998</v>
      </c>
      <c r="F27" s="91"/>
      <c r="G27" s="91"/>
      <c r="H27" s="91"/>
    </row>
    <row r="28" spans="1:8" s="92" customFormat="1" x14ac:dyDescent="0.2">
      <c r="A28" s="76" t="s">
        <v>408</v>
      </c>
      <c r="B28" s="91">
        <v>0</v>
      </c>
      <c r="C28" s="91">
        <v>0</v>
      </c>
      <c r="D28" s="91">
        <v>0</v>
      </c>
      <c r="E28" s="91">
        <v>4329.0389999999998</v>
      </c>
      <c r="F28" s="91"/>
      <c r="G28" s="91"/>
      <c r="H28" s="91"/>
    </row>
    <row r="29" spans="1:8" s="94" customFormat="1" x14ac:dyDescent="0.2">
      <c r="A29" s="74" t="s">
        <v>409</v>
      </c>
      <c r="B29" s="93">
        <v>714.56361745000004</v>
      </c>
      <c r="C29" s="93">
        <v>1396.6210000000001</v>
      </c>
      <c r="D29" s="93">
        <v>1657.9644805</v>
      </c>
      <c r="E29" s="93">
        <v>33008.76274595</v>
      </c>
      <c r="F29" s="93"/>
      <c r="G29" s="93"/>
      <c r="H29" s="93"/>
    </row>
    <row r="30" spans="1:8" s="92" customFormat="1" x14ac:dyDescent="0.2">
      <c r="A30" s="76" t="s">
        <v>410</v>
      </c>
      <c r="B30" s="91">
        <v>6.3424737100000002</v>
      </c>
      <c r="C30" s="91">
        <v>48.796999999999997</v>
      </c>
      <c r="D30" s="91">
        <v>0</v>
      </c>
      <c r="E30" s="91">
        <v>2492.87439971</v>
      </c>
      <c r="F30" s="91"/>
      <c r="G30" s="91"/>
      <c r="H30" s="91"/>
    </row>
    <row r="31" spans="1:8" s="92" customFormat="1" x14ac:dyDescent="0.2">
      <c r="A31" s="76" t="s">
        <v>453</v>
      </c>
      <c r="B31" s="91">
        <v>6.3424737100000002</v>
      </c>
      <c r="C31" s="91">
        <v>48.796999999999997</v>
      </c>
      <c r="D31" s="91">
        <v>0</v>
      </c>
      <c r="E31" s="91">
        <v>2492.0970737100001</v>
      </c>
      <c r="F31" s="91"/>
      <c r="G31" s="91"/>
      <c r="H31" s="91"/>
    </row>
    <row r="32" spans="1:8" s="92" customFormat="1" x14ac:dyDescent="0.2">
      <c r="A32" s="76" t="s">
        <v>417</v>
      </c>
      <c r="B32" s="91">
        <v>0</v>
      </c>
      <c r="C32" s="91">
        <v>0</v>
      </c>
      <c r="D32" s="91">
        <v>0</v>
      </c>
      <c r="E32" s="91">
        <v>0.77732599999999996</v>
      </c>
      <c r="F32" s="91"/>
      <c r="G32" s="91"/>
      <c r="H32" s="91"/>
    </row>
    <row r="33" spans="1:8" s="92" customFormat="1" x14ac:dyDescent="0.2">
      <c r="A33" s="76" t="s">
        <v>426</v>
      </c>
      <c r="B33" s="91">
        <v>708.22114374</v>
      </c>
      <c r="C33" s="91">
        <v>1347.8240000000001</v>
      </c>
      <c r="D33" s="91">
        <v>1653.9463825</v>
      </c>
      <c r="E33" s="91">
        <v>30428.44024824</v>
      </c>
      <c r="F33" s="91"/>
      <c r="G33" s="91"/>
      <c r="H33" s="91"/>
    </row>
    <row r="34" spans="1:8" s="92" customFormat="1" x14ac:dyDescent="0.2">
      <c r="A34" s="76" t="s">
        <v>427</v>
      </c>
      <c r="B34" s="91">
        <v>0</v>
      </c>
      <c r="C34" s="91">
        <v>0</v>
      </c>
      <c r="D34" s="91">
        <v>4.0180980000000002</v>
      </c>
      <c r="E34" s="91">
        <v>87.448098000000002</v>
      </c>
      <c r="F34" s="91"/>
      <c r="G34" s="91"/>
      <c r="H34" s="91"/>
    </row>
    <row r="35" spans="1:8" s="92" customFormat="1" x14ac:dyDescent="0.2">
      <c r="A35" s="76" t="s">
        <v>428</v>
      </c>
      <c r="B35" s="91">
        <v>0</v>
      </c>
      <c r="C35" s="91">
        <v>0</v>
      </c>
      <c r="D35" s="91">
        <v>0</v>
      </c>
      <c r="E35" s="91">
        <v>0</v>
      </c>
      <c r="F35" s="91"/>
      <c r="G35" s="91"/>
      <c r="H35" s="91"/>
    </row>
    <row r="36" spans="1:8" s="94" customFormat="1" x14ac:dyDescent="0.2">
      <c r="A36" s="74" t="s">
        <v>429</v>
      </c>
      <c r="B36" s="93">
        <v>660.99630687000001</v>
      </c>
      <c r="C36" s="93">
        <v>2696.7719999999999</v>
      </c>
      <c r="D36" s="93">
        <v>98641.188141899998</v>
      </c>
      <c r="E36" s="93">
        <v>211353.06310676999</v>
      </c>
      <c r="F36" s="93"/>
      <c r="G36" s="93"/>
      <c r="H36" s="93"/>
    </row>
    <row r="37" spans="1:8" s="94" customFormat="1" x14ac:dyDescent="0.2">
      <c r="A37" s="74" t="s">
        <v>430</v>
      </c>
      <c r="B37" s="93">
        <v>660.99630687000001</v>
      </c>
      <c r="C37" s="93">
        <v>2696.7719999999999</v>
      </c>
      <c r="D37" s="93">
        <v>579.06548929999997</v>
      </c>
      <c r="E37" s="93">
        <v>113141.44245417</v>
      </c>
      <c r="F37" s="93"/>
      <c r="G37" s="93"/>
      <c r="H37" s="93"/>
    </row>
    <row r="38" spans="1:8" s="92" customFormat="1" x14ac:dyDescent="0.2">
      <c r="A38" s="76" t="s">
        <v>431</v>
      </c>
      <c r="B38" s="91">
        <v>660.99630687000001</v>
      </c>
      <c r="C38" s="91">
        <v>1873.307</v>
      </c>
      <c r="D38" s="91">
        <v>579.06548929999997</v>
      </c>
      <c r="E38" s="91">
        <v>74558.046914170001</v>
      </c>
      <c r="F38" s="91"/>
      <c r="G38" s="91"/>
      <c r="H38" s="91"/>
    </row>
    <row r="39" spans="1:8" s="92" customFormat="1" x14ac:dyDescent="0.2">
      <c r="A39" s="76" t="s">
        <v>432</v>
      </c>
      <c r="B39" s="91">
        <v>0</v>
      </c>
      <c r="C39" s="91">
        <v>823.46500000000003</v>
      </c>
      <c r="D39" s="91">
        <v>0</v>
      </c>
      <c r="E39" s="91">
        <v>38583.395539999998</v>
      </c>
      <c r="F39" s="91"/>
      <c r="G39" s="91"/>
      <c r="H39" s="91"/>
    </row>
    <row r="40" spans="1:8" s="94" customFormat="1" x14ac:dyDescent="0.2">
      <c r="A40" s="74" t="s">
        <v>433</v>
      </c>
      <c r="B40" s="93">
        <v>0</v>
      </c>
      <c r="C40" s="93">
        <v>0</v>
      </c>
      <c r="D40" s="93">
        <v>0</v>
      </c>
      <c r="E40" s="93">
        <v>149.49799999999999</v>
      </c>
      <c r="F40" s="93"/>
      <c r="G40" s="93"/>
      <c r="H40" s="93"/>
    </row>
    <row r="41" spans="1:8" s="92" customFormat="1" x14ac:dyDescent="0.2">
      <c r="A41" s="76" t="s">
        <v>434</v>
      </c>
      <c r="B41" s="91">
        <v>0</v>
      </c>
      <c r="C41" s="91">
        <v>0</v>
      </c>
      <c r="D41" s="91">
        <v>0</v>
      </c>
      <c r="E41" s="91">
        <v>149.49799999999999</v>
      </c>
      <c r="F41" s="91"/>
      <c r="G41" s="91"/>
      <c r="H41" s="91"/>
    </row>
    <row r="42" spans="1:8" s="92" customFormat="1" x14ac:dyDescent="0.2">
      <c r="A42" s="76" t="s">
        <v>435</v>
      </c>
      <c r="B42" s="91">
        <v>0</v>
      </c>
      <c r="C42" s="91">
        <v>0</v>
      </c>
      <c r="D42" s="91">
        <v>0</v>
      </c>
      <c r="E42" s="91">
        <v>0</v>
      </c>
      <c r="F42" s="91"/>
      <c r="G42" s="91"/>
      <c r="H42" s="91"/>
    </row>
    <row r="43" spans="1:8" s="94" customFormat="1" x14ac:dyDescent="0.2">
      <c r="A43" s="74" t="s">
        <v>436</v>
      </c>
      <c r="B43" s="93">
        <v>0</v>
      </c>
      <c r="C43" s="93">
        <v>0</v>
      </c>
      <c r="D43" s="93">
        <v>98062.122652599995</v>
      </c>
      <c r="E43" s="93">
        <v>98062.122652599995</v>
      </c>
      <c r="F43" s="93"/>
      <c r="G43" s="93"/>
      <c r="H43" s="93"/>
    </row>
    <row r="44" spans="1:8" s="92" customFormat="1" x14ac:dyDescent="0.2">
      <c r="A44" s="76" t="s">
        <v>410</v>
      </c>
      <c r="B44" s="91">
        <v>0</v>
      </c>
      <c r="C44" s="91">
        <v>0</v>
      </c>
      <c r="D44" s="91">
        <v>98062.122652599995</v>
      </c>
      <c r="E44" s="91">
        <v>98062.122652599995</v>
      </c>
      <c r="F44" s="91"/>
      <c r="G44" s="91"/>
      <c r="H44" s="91"/>
    </row>
    <row r="45" spans="1:8" s="92" customFormat="1" x14ac:dyDescent="0.2">
      <c r="A45" s="76" t="s">
        <v>437</v>
      </c>
      <c r="B45" s="91">
        <v>0</v>
      </c>
      <c r="C45" s="91">
        <v>0</v>
      </c>
      <c r="D45" s="91">
        <v>98062.122652599995</v>
      </c>
      <c r="E45" s="91">
        <v>98062.122652599995</v>
      </c>
      <c r="F45" s="91"/>
      <c r="G45" s="91"/>
      <c r="H45" s="91"/>
    </row>
    <row r="46" spans="1:8" s="92" customFormat="1" x14ac:dyDescent="0.2">
      <c r="A46" s="76" t="s">
        <v>426</v>
      </c>
      <c r="B46" s="91">
        <v>0</v>
      </c>
      <c r="C46" s="91">
        <v>0</v>
      </c>
      <c r="D46" s="91">
        <v>0</v>
      </c>
      <c r="E46" s="91">
        <v>0</v>
      </c>
      <c r="F46" s="91"/>
      <c r="G46" s="91"/>
      <c r="H46" s="91"/>
    </row>
    <row r="47" spans="1:8" s="92" customFormat="1" x14ac:dyDescent="0.2">
      <c r="A47" s="76" t="s">
        <v>427</v>
      </c>
      <c r="B47" s="91">
        <v>0</v>
      </c>
      <c r="C47" s="91">
        <v>0</v>
      </c>
      <c r="D47" s="91">
        <v>0</v>
      </c>
      <c r="E47" s="91">
        <v>0</v>
      </c>
      <c r="F47" s="91"/>
      <c r="G47" s="91"/>
      <c r="H47" s="91"/>
    </row>
    <row r="48" spans="1:8" s="94" customFormat="1" x14ac:dyDescent="0.2">
      <c r="A48" s="74" t="s">
        <v>439</v>
      </c>
      <c r="B48" s="93">
        <v>0</v>
      </c>
      <c r="C48" s="93">
        <v>0</v>
      </c>
      <c r="D48" s="93">
        <v>0</v>
      </c>
      <c r="E48" s="93">
        <v>16010.858</v>
      </c>
      <c r="F48" s="93"/>
      <c r="G48" s="93"/>
      <c r="H48" s="93"/>
    </row>
    <row r="49" spans="1:11" s="92" customFormat="1" x14ac:dyDescent="0.2">
      <c r="A49" s="76" t="s">
        <v>440</v>
      </c>
      <c r="B49" s="91">
        <v>0</v>
      </c>
      <c r="C49" s="91">
        <v>0</v>
      </c>
      <c r="D49" s="91">
        <v>0</v>
      </c>
      <c r="E49" s="91">
        <v>16010.858</v>
      </c>
      <c r="F49" s="91"/>
      <c r="G49" s="91"/>
      <c r="H49" s="91"/>
    </row>
    <row r="50" spans="1:11" s="92" customFormat="1" x14ac:dyDescent="0.2">
      <c r="A50" s="76" t="s">
        <v>441</v>
      </c>
      <c r="B50" s="91">
        <v>0</v>
      </c>
      <c r="C50" s="91">
        <v>0</v>
      </c>
      <c r="D50" s="91">
        <v>0</v>
      </c>
      <c r="E50" s="91">
        <v>0</v>
      </c>
      <c r="F50" s="91"/>
      <c r="G50" s="91"/>
      <c r="H50" s="91"/>
    </row>
    <row r="51" spans="1:11" s="92" customFormat="1" ht="13.5" thickBot="1" x14ac:dyDescent="0.25">
      <c r="A51" s="78"/>
      <c r="B51" s="78"/>
      <c r="C51" s="78"/>
      <c r="D51" s="78"/>
      <c r="E51" s="78"/>
      <c r="F51" s="95"/>
      <c r="G51" s="95"/>
      <c r="H51" s="95"/>
      <c r="I51" s="96"/>
      <c r="J51" s="96"/>
      <c r="K51" s="96"/>
    </row>
    <row r="52" spans="1:11" ht="13.5" thickTop="1" x14ac:dyDescent="0.2">
      <c r="B52" s="55"/>
      <c r="C52" s="55"/>
      <c r="D52" s="55"/>
      <c r="E52" s="55"/>
      <c r="F52" s="55"/>
      <c r="G52" s="55"/>
      <c r="H52" s="55"/>
      <c r="I52" s="55"/>
      <c r="J52" s="55"/>
      <c r="K52" s="55"/>
    </row>
    <row r="71" spans="2:2" x14ac:dyDescent="0.2">
      <c r="B71" s="110"/>
    </row>
  </sheetData>
  <mergeCells count="4">
    <mergeCell ref="A5:E5"/>
    <mergeCell ref="A6:E6"/>
    <mergeCell ref="A7:E7"/>
    <mergeCell ref="A8:E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61"/>
      <c r="E5" s="61"/>
      <c r="F5" s="61"/>
      <c r="G5" s="61"/>
      <c r="H5" s="61"/>
    </row>
    <row r="6" spans="1:9" x14ac:dyDescent="0.2">
      <c r="A6" s="129" t="s">
        <v>475</v>
      </c>
      <c r="B6" s="129"/>
      <c r="C6" s="129"/>
      <c r="D6" s="61"/>
      <c r="E6" s="61"/>
      <c r="F6" s="61"/>
      <c r="G6" s="61"/>
      <c r="H6" s="61"/>
    </row>
    <row r="7" spans="1:9" x14ac:dyDescent="0.2">
      <c r="A7" s="129">
        <v>2012</v>
      </c>
      <c r="B7" s="129"/>
      <c r="C7" s="129"/>
      <c r="D7" s="61"/>
      <c r="E7" s="61"/>
      <c r="F7" s="61"/>
      <c r="G7" s="61"/>
      <c r="H7" s="61"/>
    </row>
    <row r="8" spans="1:9" x14ac:dyDescent="0.2">
      <c r="A8" s="129" t="s">
        <v>390</v>
      </c>
      <c r="B8" s="129"/>
      <c r="C8" s="129"/>
      <c r="D8" s="61"/>
      <c r="E8" s="61"/>
      <c r="F8" s="61"/>
      <c r="G8" s="61"/>
      <c r="H8" s="61"/>
    </row>
    <row r="9" spans="1:9" ht="13.5" thickBot="1" x14ac:dyDescent="0.25"/>
    <row r="10" spans="1:9" ht="14.25" thickTop="1" thickBot="1" x14ac:dyDescent="0.25">
      <c r="A10" s="81" t="s">
        <v>391</v>
      </c>
      <c r="B10" s="81" t="s">
        <v>184</v>
      </c>
      <c r="C10" s="81" t="s">
        <v>395</v>
      </c>
      <c r="D10" s="80"/>
      <c r="E10" s="80"/>
      <c r="F10" s="80"/>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121.10424947999999</v>
      </c>
      <c r="C12" s="93">
        <v>121.10424947999999</v>
      </c>
      <c r="D12" s="93"/>
      <c r="E12" s="93"/>
      <c r="F12" s="93"/>
      <c r="G12" s="93"/>
      <c r="H12" s="93"/>
      <c r="I12" s="93"/>
    </row>
    <row r="13" spans="1:9" s="94" customFormat="1" x14ac:dyDescent="0.2">
      <c r="A13" s="74" t="s">
        <v>397</v>
      </c>
      <c r="B13" s="93">
        <v>121.10424947999999</v>
      </c>
      <c r="C13" s="93">
        <v>121.10424947999999</v>
      </c>
      <c r="D13" s="93"/>
      <c r="E13" s="93"/>
      <c r="F13" s="93"/>
      <c r="G13" s="93"/>
      <c r="H13" s="93"/>
      <c r="I13" s="93"/>
    </row>
    <row r="14" spans="1:9" s="94" customFormat="1" x14ac:dyDescent="0.2">
      <c r="A14" s="74" t="s">
        <v>398</v>
      </c>
      <c r="B14" s="93">
        <v>118.23192658000001</v>
      </c>
      <c r="C14" s="93">
        <v>118.23192658000001</v>
      </c>
      <c r="D14" s="93"/>
      <c r="E14" s="93"/>
      <c r="F14" s="93"/>
      <c r="G14" s="93"/>
      <c r="H14" s="93"/>
      <c r="I14" s="93"/>
    </row>
    <row r="15" spans="1:9" s="92" customFormat="1" x14ac:dyDescent="0.2">
      <c r="A15" s="76" t="s">
        <v>399</v>
      </c>
      <c r="B15" s="91">
        <v>0</v>
      </c>
      <c r="C15" s="91">
        <v>0</v>
      </c>
      <c r="D15" s="91"/>
      <c r="E15" s="91"/>
      <c r="F15" s="91"/>
      <c r="G15" s="91"/>
      <c r="H15" s="91"/>
      <c r="I15" s="91"/>
    </row>
    <row r="16" spans="1:9" s="92" customFormat="1" x14ac:dyDescent="0.2">
      <c r="A16" s="76" t="s">
        <v>400</v>
      </c>
      <c r="B16" s="91">
        <v>0</v>
      </c>
      <c r="C16" s="91">
        <v>0</v>
      </c>
      <c r="D16" s="91"/>
      <c r="E16" s="91"/>
      <c r="F16" s="91"/>
      <c r="G16" s="91"/>
      <c r="H16" s="91"/>
      <c r="I16" s="91"/>
    </row>
    <row r="17" spans="1:9" s="92" customFormat="1" x14ac:dyDescent="0.2">
      <c r="A17" s="76" t="s">
        <v>402</v>
      </c>
      <c r="B17" s="91">
        <v>104.53671168</v>
      </c>
      <c r="C17" s="91">
        <v>104.53671168</v>
      </c>
      <c r="D17" s="91"/>
      <c r="E17" s="91"/>
      <c r="F17" s="91"/>
      <c r="G17" s="91"/>
      <c r="H17" s="91"/>
      <c r="I17" s="91"/>
    </row>
    <row r="18" spans="1:9" s="94" customFormat="1" x14ac:dyDescent="0.2">
      <c r="A18" s="74" t="s">
        <v>403</v>
      </c>
      <c r="B18" s="93">
        <v>0</v>
      </c>
      <c r="C18" s="93">
        <v>0</v>
      </c>
      <c r="D18" s="93"/>
      <c r="E18" s="93"/>
      <c r="F18" s="93"/>
      <c r="G18" s="93"/>
      <c r="H18" s="93"/>
      <c r="I18" s="93"/>
    </row>
    <row r="19" spans="1:9" s="94" customFormat="1" x14ac:dyDescent="0.2">
      <c r="A19" s="74" t="s">
        <v>404</v>
      </c>
      <c r="B19" s="93">
        <v>0</v>
      </c>
      <c r="C19" s="93">
        <v>0</v>
      </c>
      <c r="D19" s="93"/>
      <c r="E19" s="93"/>
      <c r="F19" s="93"/>
      <c r="G19" s="93"/>
      <c r="H19" s="93"/>
      <c r="I19" s="93"/>
    </row>
    <row r="20" spans="1:9" s="92" customFormat="1" x14ac:dyDescent="0.2">
      <c r="A20" s="76" t="s">
        <v>405</v>
      </c>
      <c r="B20" s="91">
        <v>0</v>
      </c>
      <c r="C20" s="91">
        <v>0</v>
      </c>
      <c r="D20" s="91"/>
      <c r="E20" s="91"/>
      <c r="F20" s="91"/>
      <c r="G20" s="91"/>
      <c r="H20" s="91"/>
      <c r="I20" s="91"/>
    </row>
    <row r="21" spans="1:9" s="92" customFormat="1" x14ac:dyDescent="0.2">
      <c r="A21" s="76" t="s">
        <v>406</v>
      </c>
      <c r="B21" s="91">
        <v>0</v>
      </c>
      <c r="C21" s="91">
        <v>0</v>
      </c>
      <c r="D21" s="91"/>
      <c r="E21" s="91"/>
      <c r="F21" s="91"/>
      <c r="G21" s="91"/>
      <c r="H21" s="91"/>
      <c r="I21" s="91"/>
    </row>
    <row r="22" spans="1:9" s="92" customFormat="1" x14ac:dyDescent="0.2">
      <c r="A22" s="76" t="s">
        <v>407</v>
      </c>
      <c r="B22" s="91">
        <v>0</v>
      </c>
      <c r="C22" s="91">
        <v>0</v>
      </c>
      <c r="D22" s="91"/>
      <c r="E22" s="91"/>
      <c r="F22" s="91"/>
      <c r="G22" s="91"/>
      <c r="H22" s="91"/>
      <c r="I22" s="91"/>
    </row>
    <row r="23" spans="1:9" s="92" customFormat="1" x14ac:dyDescent="0.2">
      <c r="A23" s="76" t="s">
        <v>408</v>
      </c>
      <c r="B23" s="91">
        <v>0</v>
      </c>
      <c r="C23" s="91">
        <v>0</v>
      </c>
      <c r="D23" s="91"/>
      <c r="E23" s="91"/>
      <c r="F23" s="91"/>
      <c r="G23" s="91"/>
      <c r="H23" s="91"/>
      <c r="I23" s="91"/>
    </row>
    <row r="24" spans="1:9" s="94" customFormat="1" x14ac:dyDescent="0.2">
      <c r="A24" s="74" t="s">
        <v>409</v>
      </c>
      <c r="B24" s="93">
        <v>13.6952149</v>
      </c>
      <c r="C24" s="93">
        <v>13.6952149</v>
      </c>
      <c r="D24" s="93"/>
      <c r="E24" s="93"/>
      <c r="F24" s="93"/>
      <c r="G24" s="93"/>
      <c r="H24" s="93"/>
      <c r="I24" s="93"/>
    </row>
    <row r="25" spans="1:9" s="92" customFormat="1" x14ac:dyDescent="0.2">
      <c r="A25" s="76" t="s">
        <v>410</v>
      </c>
      <c r="B25" s="91">
        <v>13.019580189999999</v>
      </c>
      <c r="C25" s="91">
        <v>13.019580189999999</v>
      </c>
      <c r="D25" s="91"/>
      <c r="E25" s="91"/>
      <c r="F25" s="91"/>
      <c r="G25" s="91"/>
      <c r="H25" s="91"/>
      <c r="I25" s="91"/>
    </row>
    <row r="26" spans="1:9" s="92" customFormat="1" x14ac:dyDescent="0.2">
      <c r="A26" s="76" t="s">
        <v>453</v>
      </c>
      <c r="B26" s="91">
        <v>2.7141791899999999</v>
      </c>
      <c r="C26" s="91">
        <v>2.7141791899999999</v>
      </c>
      <c r="D26" s="91"/>
      <c r="E26" s="91"/>
      <c r="F26" s="91"/>
      <c r="G26" s="91"/>
      <c r="H26" s="91"/>
      <c r="I26" s="91"/>
    </row>
    <row r="27" spans="1:9" s="92" customFormat="1" x14ac:dyDescent="0.2">
      <c r="A27" s="76" t="s">
        <v>423</v>
      </c>
      <c r="B27" s="91">
        <v>10.305401</v>
      </c>
      <c r="C27" s="91">
        <v>10.305401</v>
      </c>
      <c r="D27" s="91"/>
      <c r="E27" s="91"/>
      <c r="F27" s="91"/>
      <c r="G27" s="91"/>
      <c r="H27" s="91"/>
      <c r="I27" s="91"/>
    </row>
    <row r="28" spans="1:9" s="92" customFormat="1" x14ac:dyDescent="0.2">
      <c r="A28" s="76" t="s">
        <v>426</v>
      </c>
      <c r="B28" s="91">
        <v>0.67563470999999997</v>
      </c>
      <c r="C28" s="91">
        <v>0.67563470999999997</v>
      </c>
      <c r="D28" s="91"/>
      <c r="E28" s="91"/>
      <c r="F28" s="91"/>
      <c r="G28" s="91"/>
      <c r="H28" s="91"/>
      <c r="I28" s="91"/>
    </row>
    <row r="29" spans="1:9" s="92" customFormat="1" x14ac:dyDescent="0.2">
      <c r="A29" s="76" t="s">
        <v>427</v>
      </c>
      <c r="B29" s="91">
        <v>0</v>
      </c>
      <c r="C29" s="91">
        <v>0</v>
      </c>
      <c r="D29" s="91"/>
      <c r="E29" s="91"/>
      <c r="F29" s="91"/>
      <c r="G29" s="91"/>
      <c r="H29" s="91"/>
      <c r="I29" s="91"/>
    </row>
    <row r="30" spans="1:9" s="92" customFormat="1" x14ac:dyDescent="0.2">
      <c r="A30" s="76" t="s">
        <v>428</v>
      </c>
      <c r="B30" s="91">
        <v>0</v>
      </c>
      <c r="C30" s="91">
        <v>0</v>
      </c>
      <c r="D30" s="91"/>
      <c r="E30" s="91"/>
      <c r="F30" s="91"/>
      <c r="G30" s="91"/>
      <c r="H30" s="91"/>
      <c r="I30" s="91"/>
    </row>
    <row r="31" spans="1:9" s="94" customFormat="1" x14ac:dyDescent="0.2">
      <c r="A31" s="74" t="s">
        <v>429</v>
      </c>
      <c r="B31" s="93">
        <v>2.8723228999999999</v>
      </c>
      <c r="C31" s="93">
        <v>2.8723228999999999</v>
      </c>
      <c r="D31" s="93"/>
      <c r="E31" s="93"/>
      <c r="F31" s="93"/>
      <c r="G31" s="93"/>
      <c r="H31" s="93"/>
      <c r="I31" s="93"/>
    </row>
    <row r="32" spans="1:9" s="94" customFormat="1" x14ac:dyDescent="0.2">
      <c r="A32" s="74" t="s">
        <v>430</v>
      </c>
      <c r="B32" s="93">
        <v>2.8723228999999999</v>
      </c>
      <c r="C32" s="93">
        <v>2.8723228999999999</v>
      </c>
      <c r="D32" s="93"/>
      <c r="E32" s="93"/>
      <c r="F32" s="93"/>
      <c r="G32" s="93"/>
      <c r="H32" s="93"/>
      <c r="I32" s="93"/>
    </row>
    <row r="33" spans="1:12" s="92" customFormat="1" x14ac:dyDescent="0.2">
      <c r="A33" s="76" t="s">
        <v>431</v>
      </c>
      <c r="B33" s="91">
        <v>2.8723228999999999</v>
      </c>
      <c r="C33" s="91">
        <v>2.8723228999999999</v>
      </c>
      <c r="D33" s="91"/>
      <c r="E33" s="91"/>
      <c r="F33" s="91"/>
      <c r="G33" s="91"/>
      <c r="H33" s="91"/>
      <c r="I33" s="91"/>
    </row>
    <row r="34" spans="1:12" s="92" customFormat="1" x14ac:dyDescent="0.2">
      <c r="A34" s="76" t="s">
        <v>432</v>
      </c>
      <c r="B34" s="91">
        <v>0</v>
      </c>
      <c r="C34" s="91">
        <v>0</v>
      </c>
      <c r="D34" s="91"/>
      <c r="E34" s="91"/>
      <c r="F34" s="91"/>
      <c r="G34" s="91"/>
      <c r="H34" s="91"/>
      <c r="I34" s="91"/>
    </row>
    <row r="35" spans="1:12" s="94" customFormat="1" x14ac:dyDescent="0.2">
      <c r="A35" s="74" t="s">
        <v>433</v>
      </c>
      <c r="B35" s="93">
        <v>0</v>
      </c>
      <c r="C35" s="93">
        <v>0</v>
      </c>
      <c r="D35" s="93"/>
      <c r="E35" s="93"/>
      <c r="F35" s="93"/>
      <c r="G35" s="93"/>
      <c r="H35" s="93"/>
      <c r="I35" s="93"/>
    </row>
    <row r="36" spans="1:12" s="92" customFormat="1" x14ac:dyDescent="0.2">
      <c r="A36" s="76" t="s">
        <v>434</v>
      </c>
      <c r="B36" s="91">
        <v>0</v>
      </c>
      <c r="C36" s="91">
        <v>0</v>
      </c>
      <c r="D36" s="91"/>
      <c r="E36" s="91"/>
      <c r="F36" s="91"/>
      <c r="G36" s="91"/>
      <c r="H36" s="91"/>
      <c r="I36" s="91"/>
    </row>
    <row r="37" spans="1:12" s="92" customFormat="1" x14ac:dyDescent="0.2">
      <c r="A37" s="76" t="s">
        <v>435</v>
      </c>
      <c r="B37" s="91">
        <v>0</v>
      </c>
      <c r="C37" s="91">
        <v>0</v>
      </c>
      <c r="D37" s="91"/>
      <c r="E37" s="91"/>
      <c r="F37" s="91"/>
      <c r="G37" s="91"/>
      <c r="H37" s="91"/>
      <c r="I37" s="91"/>
    </row>
    <row r="38" spans="1:12" s="94" customFormat="1" x14ac:dyDescent="0.2">
      <c r="A38" s="74" t="s">
        <v>436</v>
      </c>
      <c r="B38" s="93">
        <v>0</v>
      </c>
      <c r="C38" s="93">
        <v>0</v>
      </c>
      <c r="D38" s="93"/>
      <c r="E38" s="93"/>
      <c r="F38" s="93"/>
      <c r="G38" s="93"/>
      <c r="H38" s="93"/>
      <c r="I38" s="93"/>
    </row>
    <row r="39" spans="1:12" s="92" customFormat="1" x14ac:dyDescent="0.2">
      <c r="A39" s="76" t="s">
        <v>410</v>
      </c>
      <c r="B39" s="91">
        <v>0</v>
      </c>
      <c r="C39" s="91">
        <v>0</v>
      </c>
      <c r="D39" s="91"/>
      <c r="E39" s="91"/>
      <c r="F39" s="91"/>
      <c r="G39" s="91"/>
      <c r="H39" s="91"/>
      <c r="I39" s="91"/>
    </row>
    <row r="40" spans="1:12" s="92" customFormat="1" x14ac:dyDescent="0.2">
      <c r="A40" s="76" t="s">
        <v>426</v>
      </c>
      <c r="B40" s="91">
        <v>0</v>
      </c>
      <c r="C40" s="91">
        <v>0</v>
      </c>
      <c r="D40" s="91"/>
      <c r="E40" s="91"/>
      <c r="F40" s="91"/>
      <c r="G40" s="91"/>
      <c r="H40" s="91"/>
      <c r="I40" s="91"/>
    </row>
    <row r="41" spans="1:12" s="92" customFormat="1" x14ac:dyDescent="0.2">
      <c r="A41" s="76" t="s">
        <v>427</v>
      </c>
      <c r="B41" s="91">
        <v>0</v>
      </c>
      <c r="C41" s="91">
        <v>0</v>
      </c>
      <c r="D41" s="91"/>
      <c r="E41" s="91"/>
      <c r="F41" s="91"/>
      <c r="G41" s="91"/>
      <c r="H41" s="91"/>
      <c r="I41" s="91"/>
    </row>
    <row r="42" spans="1:12" s="94" customFormat="1" x14ac:dyDescent="0.2">
      <c r="A42" s="74" t="s">
        <v>439</v>
      </c>
      <c r="B42" s="93">
        <v>0</v>
      </c>
      <c r="C42" s="93">
        <v>0</v>
      </c>
      <c r="D42" s="93"/>
      <c r="E42" s="93"/>
      <c r="F42" s="93"/>
      <c r="G42" s="93"/>
      <c r="H42" s="93"/>
      <c r="I42" s="93"/>
    </row>
    <row r="43" spans="1:12" s="92" customFormat="1" x14ac:dyDescent="0.2">
      <c r="A43" s="76" t="s">
        <v>440</v>
      </c>
      <c r="B43" s="91">
        <v>0</v>
      </c>
      <c r="C43" s="91">
        <v>0</v>
      </c>
      <c r="D43" s="91"/>
      <c r="E43" s="91"/>
      <c r="F43" s="91"/>
      <c r="G43" s="91"/>
      <c r="H43" s="91"/>
      <c r="I43" s="91"/>
    </row>
    <row r="44" spans="1:12" s="92" customFormat="1" x14ac:dyDescent="0.2">
      <c r="A44" s="76" t="s">
        <v>441</v>
      </c>
      <c r="B44" s="91">
        <v>0</v>
      </c>
      <c r="C44" s="91">
        <v>0</v>
      </c>
      <c r="D44" s="91"/>
      <c r="E44" s="91"/>
      <c r="F44" s="91"/>
      <c r="G44" s="91"/>
      <c r="H44" s="91"/>
      <c r="I44" s="91"/>
    </row>
    <row r="45" spans="1:12" s="92" customFormat="1" ht="13.5" thickBot="1" x14ac:dyDescent="0.25">
      <c r="A45" s="78"/>
      <c r="B45" s="78"/>
      <c r="C45" s="78"/>
      <c r="D45" s="95"/>
      <c r="E45" s="95"/>
      <c r="F45" s="95"/>
      <c r="G45" s="95"/>
      <c r="H45" s="95"/>
      <c r="I45" s="95"/>
      <c r="J45" s="96"/>
      <c r="K45" s="96"/>
      <c r="L45" s="96"/>
    </row>
    <row r="46" spans="1:12" ht="13.5" thickTop="1" x14ac:dyDescent="0.2">
      <c r="B46" s="55"/>
      <c r="C46" s="55"/>
      <c r="D46" s="55"/>
      <c r="E46" s="55"/>
      <c r="F46" s="55"/>
      <c r="G46" s="55"/>
      <c r="H46" s="55"/>
      <c r="I46" s="55"/>
      <c r="J46" s="55"/>
      <c r="K46" s="55"/>
      <c r="L46" s="55"/>
    </row>
    <row r="71" spans="2:2" x14ac:dyDescent="0.2">
      <c r="B71" s="110"/>
    </row>
  </sheetData>
  <mergeCells count="4">
    <mergeCell ref="A5:C5"/>
    <mergeCell ref="A6:C6"/>
    <mergeCell ref="A7:C7"/>
    <mergeCell ref="A8:C8"/>
  </mergeCells>
  <printOptions horizontalCentered="1"/>
  <pageMargins left="0.75" right="0.75" top="0.38" bottom="0.49" header="0" footer="0"/>
  <pageSetup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40"/>
  <sheetViews>
    <sheetView topLeftCell="A2" zoomScale="80" zoomScaleNormal="80" workbookViewId="0">
      <pane xSplit="1" ySplit="8" topLeftCell="B10" activePane="bottomRight" state="frozen"/>
      <selection activeCell="C226" sqref="C226:I227"/>
      <selection pane="topRight" activeCell="C226" sqref="C226:I227"/>
      <selection pane="bottomLeft" activeCell="C226" sqref="C226:I227"/>
      <selection pane="bottomRight" activeCell="L15" sqref="L15"/>
    </sheetView>
  </sheetViews>
  <sheetFormatPr baseColWidth="10" defaultRowHeight="12.75" x14ac:dyDescent="0.2"/>
  <cols>
    <col min="1" max="1" width="65.42578125" style="10" customWidth="1"/>
    <col min="2" max="5" width="12.85546875" style="10" bestFit="1" customWidth="1"/>
    <col min="6" max="7" width="12.42578125" style="10" bestFit="1" customWidth="1"/>
    <col min="8" max="8" width="13.28515625" style="10" customWidth="1"/>
    <col min="9" max="12" width="12.85546875" style="10" bestFit="1" customWidth="1"/>
    <col min="13" max="13" width="11.42578125" style="10"/>
    <col min="14" max="14" width="11.42578125" style="10" customWidth="1"/>
    <col min="15" max="16" width="11.42578125" style="10"/>
    <col min="17" max="17" width="15.28515625" style="10" bestFit="1" customWidth="1"/>
    <col min="18" max="16384" width="11.42578125" style="10"/>
  </cols>
  <sheetData>
    <row r="1" spans="1:14" x14ac:dyDescent="0.2">
      <c r="A1" s="29" t="s">
        <v>374</v>
      </c>
    </row>
    <row r="2" spans="1:14" x14ac:dyDescent="0.2">
      <c r="A2" s="29" t="s">
        <v>373</v>
      </c>
    </row>
    <row r="3" spans="1:14" x14ac:dyDescent="0.2">
      <c r="A3" s="29" t="s">
        <v>372</v>
      </c>
    </row>
    <row r="4" spans="1:14" x14ac:dyDescent="0.2">
      <c r="B4" s="127" t="s">
        <v>371</v>
      </c>
      <c r="C4" s="127"/>
      <c r="D4" s="127"/>
      <c r="E4" s="127"/>
      <c r="F4" s="127"/>
      <c r="G4" s="127"/>
      <c r="H4" s="127" t="s">
        <v>371</v>
      </c>
      <c r="I4" s="127"/>
      <c r="J4" s="127"/>
      <c r="K4" s="127"/>
      <c r="L4" s="127"/>
    </row>
    <row r="5" spans="1:14" x14ac:dyDescent="0.2">
      <c r="B5" s="127" t="s">
        <v>380</v>
      </c>
      <c r="C5" s="127"/>
      <c r="D5" s="127"/>
      <c r="E5" s="127"/>
      <c r="F5" s="127"/>
      <c r="G5" s="127"/>
      <c r="H5" s="127" t="s">
        <v>380</v>
      </c>
      <c r="I5" s="127"/>
      <c r="J5" s="127"/>
      <c r="K5" s="127"/>
      <c r="L5" s="127"/>
    </row>
    <row r="6" spans="1:14" x14ac:dyDescent="0.2">
      <c r="B6" s="127" t="s">
        <v>514</v>
      </c>
      <c r="C6" s="127"/>
      <c r="D6" s="127"/>
      <c r="E6" s="127"/>
      <c r="F6" s="127"/>
      <c r="G6" s="127"/>
      <c r="H6" s="127" t="s">
        <v>515</v>
      </c>
      <c r="I6" s="127"/>
      <c r="J6" s="127"/>
      <c r="K6" s="127"/>
      <c r="L6" s="127"/>
    </row>
    <row r="7" spans="1:14" x14ac:dyDescent="0.2">
      <c r="B7" s="127" t="s">
        <v>369</v>
      </c>
      <c r="C7" s="127"/>
      <c r="D7" s="127"/>
      <c r="E7" s="127"/>
      <c r="F7" s="127"/>
      <c r="G7" s="127"/>
      <c r="H7" s="127" t="s">
        <v>369</v>
      </c>
      <c r="I7" s="127"/>
      <c r="J7" s="127"/>
      <c r="K7" s="127"/>
      <c r="L7" s="127"/>
    </row>
    <row r="8" spans="1:14" ht="13.5" thickBot="1" x14ac:dyDescent="0.25"/>
    <row r="9" spans="1:14" ht="14.25" thickTop="1" thickBot="1" x14ac:dyDescent="0.25">
      <c r="A9" s="28"/>
      <c r="B9" s="27">
        <v>2002</v>
      </c>
      <c r="C9" s="27">
        <v>2003</v>
      </c>
      <c r="D9" s="27">
        <v>2004</v>
      </c>
      <c r="E9" s="27">
        <v>2005</v>
      </c>
      <c r="F9" s="27">
        <v>2006</v>
      </c>
      <c r="G9" s="27">
        <v>2007</v>
      </c>
      <c r="H9" s="27">
        <v>2008</v>
      </c>
      <c r="I9" s="27">
        <v>2009</v>
      </c>
      <c r="J9" s="27">
        <v>2010</v>
      </c>
      <c r="K9" s="27">
        <v>2011</v>
      </c>
      <c r="L9" s="27">
        <v>2012</v>
      </c>
    </row>
    <row r="10" spans="1:14" ht="13.5" thickTop="1" x14ac:dyDescent="0.2">
      <c r="H10" s="11"/>
      <c r="I10" s="11"/>
      <c r="J10" s="11"/>
      <c r="K10" s="11"/>
      <c r="L10" s="11"/>
    </row>
    <row r="11" spans="1:14" x14ac:dyDescent="0.2">
      <c r="A11" s="23" t="s">
        <v>354</v>
      </c>
      <c r="B11" s="43">
        <f t="shared" ref="B11:L11" si="0">SUM(B12:B17)</f>
        <v>336090.9</v>
      </c>
      <c r="C11" s="43">
        <f t="shared" si="0"/>
        <v>363272.85439219995</v>
      </c>
      <c r="D11" s="43">
        <f t="shared" si="0"/>
        <v>409569.11364287999</v>
      </c>
      <c r="E11" s="43">
        <f t="shared" si="0"/>
        <v>474027.48670193006</v>
      </c>
      <c r="F11" s="43">
        <f t="shared" si="0"/>
        <v>543525.46953369002</v>
      </c>
      <c r="G11" s="43">
        <f t="shared" si="0"/>
        <v>539940.9</v>
      </c>
      <c r="H11" s="43">
        <f t="shared" si="0"/>
        <v>546918.80000000005</v>
      </c>
      <c r="I11" s="43">
        <f t="shared" si="0"/>
        <v>552568.32306829002</v>
      </c>
      <c r="J11" s="43">
        <f t="shared" si="0"/>
        <v>637198.41323409998</v>
      </c>
      <c r="K11" s="43">
        <f t="shared" si="0"/>
        <v>683219.97463723004</v>
      </c>
      <c r="L11" s="43">
        <f t="shared" si="0"/>
        <v>691838.6</v>
      </c>
      <c r="N11" s="37"/>
    </row>
    <row r="12" spans="1:14" x14ac:dyDescent="0.2">
      <c r="A12" s="24" t="s">
        <v>353</v>
      </c>
      <c r="B12" s="48">
        <v>39995.199999999997</v>
      </c>
      <c r="C12" s="48">
        <v>31822.7</v>
      </c>
      <c r="D12" s="48">
        <v>37979.4</v>
      </c>
      <c r="E12" s="48">
        <v>37059.334728900001</v>
      </c>
      <c r="F12" s="50">
        <v>42495.450085600001</v>
      </c>
      <c r="G12" s="50">
        <v>60359.5</v>
      </c>
      <c r="H12" s="48">
        <v>132747.29999999999</v>
      </c>
      <c r="I12" s="48">
        <v>86105.246517499996</v>
      </c>
      <c r="J12" s="48">
        <v>129743.4146263</v>
      </c>
      <c r="K12" s="48">
        <v>123822.7685254</v>
      </c>
      <c r="L12" s="48">
        <v>107858.4</v>
      </c>
    </row>
    <row r="13" spans="1:14" x14ac:dyDescent="0.2">
      <c r="A13" s="24" t="s">
        <v>327</v>
      </c>
      <c r="B13" s="48">
        <v>6344.02</v>
      </c>
      <c r="C13" s="48">
        <v>6006.0160921999995</v>
      </c>
      <c r="D13" s="48">
        <v>7567.7769264799999</v>
      </c>
      <c r="E13" s="48">
        <v>9243.4728998699993</v>
      </c>
      <c r="F13" s="50">
        <v>9897.50936688</v>
      </c>
      <c r="G13" s="50">
        <v>13428.2</v>
      </c>
      <c r="H13" s="48">
        <v>20452.2</v>
      </c>
      <c r="I13" s="48">
        <v>22520.240235329999</v>
      </c>
      <c r="J13" s="48">
        <v>31198.837660630001</v>
      </c>
      <c r="K13" s="48">
        <v>33955.304870979999</v>
      </c>
      <c r="L13" s="48">
        <v>32625.7</v>
      </c>
    </row>
    <row r="14" spans="1:14" ht="27.75" customHeight="1" x14ac:dyDescent="0.2">
      <c r="A14" s="24" t="s">
        <v>368</v>
      </c>
      <c r="B14" s="48">
        <v>1320.48</v>
      </c>
      <c r="C14" s="48">
        <v>1182.8382999999999</v>
      </c>
      <c r="D14" s="48">
        <v>708.03671640000005</v>
      </c>
      <c r="E14" s="48">
        <v>850.97779823999997</v>
      </c>
      <c r="F14" s="50">
        <v>880.28080540999997</v>
      </c>
      <c r="G14" s="50">
        <v>1156.0999999999999</v>
      </c>
      <c r="H14" s="48">
        <v>2381</v>
      </c>
      <c r="I14" s="48">
        <v>2823.07501486</v>
      </c>
      <c r="J14" s="48">
        <v>5495.9685573699999</v>
      </c>
      <c r="K14" s="48">
        <v>4605.9008317500002</v>
      </c>
      <c r="L14" s="48">
        <v>4559.7</v>
      </c>
    </row>
    <row r="15" spans="1:14" ht="24" customHeight="1" x14ac:dyDescent="0.2">
      <c r="A15" s="24" t="s">
        <v>367</v>
      </c>
      <c r="B15" s="48">
        <v>12470.9</v>
      </c>
      <c r="C15" s="48">
        <v>5568.6</v>
      </c>
      <c r="D15" s="48">
        <v>6643.9</v>
      </c>
      <c r="E15" s="48">
        <v>8076.8468819</v>
      </c>
      <c r="F15" s="50">
        <v>24916.879491200001</v>
      </c>
      <c r="G15" s="50">
        <v>12853.6</v>
      </c>
      <c r="H15" s="48">
        <v>13446.7</v>
      </c>
      <c r="I15" s="48">
        <v>39471.260778199998</v>
      </c>
      <c r="J15" s="48">
        <v>23284.740813500001</v>
      </c>
      <c r="K15" s="48">
        <v>20350.8274771</v>
      </c>
      <c r="L15" s="48">
        <v>21716.400000000001</v>
      </c>
    </row>
    <row r="16" spans="1:14" x14ac:dyDescent="0.2">
      <c r="A16" s="24" t="s">
        <v>316</v>
      </c>
      <c r="B16" s="48">
        <v>259224.9</v>
      </c>
      <c r="C16" s="48">
        <v>301249.59999999998</v>
      </c>
      <c r="D16" s="48">
        <v>337569.8</v>
      </c>
      <c r="E16" s="48">
        <v>398299.55152927001</v>
      </c>
      <c r="F16" s="50">
        <v>441377.26971139997</v>
      </c>
      <c r="G16" s="50">
        <v>424989.9</v>
      </c>
      <c r="H16" s="48">
        <v>345377.8</v>
      </c>
      <c r="I16" s="48">
        <v>364935.8534198</v>
      </c>
      <c r="J16" s="48">
        <v>406689.09363690001</v>
      </c>
      <c r="K16" s="48">
        <v>454706.43557219999</v>
      </c>
      <c r="L16" s="48">
        <v>478299.2</v>
      </c>
    </row>
    <row r="17" spans="1:18" x14ac:dyDescent="0.2">
      <c r="A17" s="24" t="s">
        <v>344</v>
      </c>
      <c r="B17" s="41">
        <v>16735.400000000001</v>
      </c>
      <c r="C17" s="41">
        <v>17443.099999999999</v>
      </c>
      <c r="D17" s="41">
        <v>19100.2</v>
      </c>
      <c r="E17" s="41">
        <v>20497.302863749999</v>
      </c>
      <c r="F17" s="44">
        <v>23958.080073199999</v>
      </c>
      <c r="G17" s="44">
        <v>27153.599999999999</v>
      </c>
      <c r="H17" s="40">
        <v>32513.8</v>
      </c>
      <c r="I17" s="40">
        <v>36712.6471026</v>
      </c>
      <c r="J17" s="40">
        <v>40786.357939399997</v>
      </c>
      <c r="K17" s="41">
        <v>45778.737359799998</v>
      </c>
      <c r="L17" s="48">
        <v>46779.199999999997</v>
      </c>
    </row>
    <row r="18" spans="1:18" x14ac:dyDescent="0.2">
      <c r="F18" s="26"/>
      <c r="G18" s="26"/>
      <c r="H18" s="48"/>
      <c r="J18" s="39"/>
      <c r="K18" s="39"/>
      <c r="L18" s="11"/>
    </row>
    <row r="19" spans="1:18" x14ac:dyDescent="0.2">
      <c r="A19" s="23" t="s">
        <v>309</v>
      </c>
      <c r="B19" s="43">
        <f t="shared" ref="B19:L19" si="1">SUM(B20:B23)</f>
        <v>117491.37999999999</v>
      </c>
      <c r="C19" s="43">
        <f t="shared" si="1"/>
        <v>125003.03938577999</v>
      </c>
      <c r="D19" s="43">
        <f t="shared" si="1"/>
        <v>143319.55960283001</v>
      </c>
      <c r="E19" s="43">
        <f t="shared" si="1"/>
        <v>166681.01989714999</v>
      </c>
      <c r="F19" s="43">
        <f t="shared" si="1"/>
        <v>185956.25700902997</v>
      </c>
      <c r="G19" s="43">
        <f t="shared" si="1"/>
        <v>227954.80000000002</v>
      </c>
      <c r="H19" s="43">
        <f t="shared" si="1"/>
        <v>274247.09999999998</v>
      </c>
      <c r="I19" s="43">
        <f t="shared" si="1"/>
        <v>354251.35367028002</v>
      </c>
      <c r="J19" s="43">
        <f t="shared" si="1"/>
        <v>422473.53476976004</v>
      </c>
      <c r="K19" s="43">
        <f t="shared" si="1"/>
        <v>489514.43812814995</v>
      </c>
      <c r="L19" s="43">
        <f t="shared" si="1"/>
        <v>536321.74</v>
      </c>
      <c r="N19" s="37"/>
    </row>
    <row r="20" spans="1:18" x14ac:dyDescent="0.2">
      <c r="A20" s="24" t="s">
        <v>293</v>
      </c>
      <c r="B20" s="48">
        <v>1065.28</v>
      </c>
      <c r="C20" s="48">
        <v>43.832125779999998</v>
      </c>
      <c r="D20" s="48">
        <v>16.166499999999999</v>
      </c>
      <c r="E20" s="48">
        <v>29.249259599999998</v>
      </c>
      <c r="F20" s="50">
        <v>42.585394659999999</v>
      </c>
      <c r="G20" s="50">
        <v>26.7</v>
      </c>
      <c r="H20" s="48">
        <v>24.2</v>
      </c>
      <c r="I20" s="48">
        <v>177.85880474000001</v>
      </c>
      <c r="J20" s="48">
        <v>3846.43572223</v>
      </c>
      <c r="K20" s="48">
        <v>1824.6454552499999</v>
      </c>
      <c r="L20" s="48">
        <v>5872.3</v>
      </c>
    </row>
    <row r="21" spans="1:18" x14ac:dyDescent="0.2">
      <c r="A21" s="24" t="s">
        <v>305</v>
      </c>
      <c r="B21" s="48">
        <v>75735.399999999994</v>
      </c>
      <c r="C21" s="48">
        <v>81335.3</v>
      </c>
      <c r="D21" s="48">
        <v>94377.1</v>
      </c>
      <c r="E21" s="48">
        <v>110314.61535804</v>
      </c>
      <c r="F21" s="50">
        <v>126723.4149679</v>
      </c>
      <c r="G21" s="50">
        <v>153416.5</v>
      </c>
      <c r="H21" s="41">
        <v>185198.9</v>
      </c>
      <c r="I21" s="48">
        <v>238045.80198590001</v>
      </c>
      <c r="J21" s="48">
        <v>283146.95910490002</v>
      </c>
      <c r="K21" s="48">
        <v>321719.64293909998</v>
      </c>
      <c r="L21" s="48">
        <v>347750.94</v>
      </c>
    </row>
    <row r="22" spans="1:18" x14ac:dyDescent="0.2">
      <c r="A22" s="24" t="s">
        <v>308</v>
      </c>
      <c r="B22" s="48">
        <v>1898.7</v>
      </c>
      <c r="C22" s="48">
        <v>662.23260000000005</v>
      </c>
      <c r="D22" s="48">
        <v>1522.8190605299999</v>
      </c>
      <c r="E22" s="48">
        <v>2525.4636125400002</v>
      </c>
      <c r="F22" s="50">
        <v>2655.7875085699998</v>
      </c>
      <c r="G22" s="50">
        <v>828.5</v>
      </c>
      <c r="H22" s="41">
        <v>1901.4</v>
      </c>
      <c r="I22" s="48">
        <v>1442.87368494</v>
      </c>
      <c r="J22" s="48">
        <v>3791.50064733</v>
      </c>
      <c r="K22" s="48">
        <v>4419.2253906699998</v>
      </c>
      <c r="L22" s="48">
        <v>2854</v>
      </c>
    </row>
    <row r="23" spans="1:18" x14ac:dyDescent="0.2">
      <c r="A23" s="24" t="s">
        <v>300</v>
      </c>
      <c r="B23" s="41">
        <v>38792</v>
      </c>
      <c r="C23" s="41">
        <v>42961.674659999997</v>
      </c>
      <c r="D23" s="41">
        <v>47403.474042299997</v>
      </c>
      <c r="E23" s="41">
        <v>53811.69166697</v>
      </c>
      <c r="F23" s="44">
        <v>56534.4691379</v>
      </c>
      <c r="G23" s="44">
        <v>73683.100000000006</v>
      </c>
      <c r="H23" s="41">
        <v>87122.6</v>
      </c>
      <c r="I23" s="40">
        <v>114584.8191947</v>
      </c>
      <c r="J23" s="40">
        <v>131688.6392953</v>
      </c>
      <c r="K23" s="41">
        <v>161550.92434313</v>
      </c>
      <c r="L23" s="48">
        <v>179844.5</v>
      </c>
      <c r="Q23" s="47"/>
      <c r="R23" s="49"/>
    </row>
    <row r="24" spans="1:18" x14ac:dyDescent="0.2">
      <c r="C24" s="45"/>
      <c r="D24" s="45"/>
      <c r="E24" s="45"/>
      <c r="F24" s="45"/>
      <c r="G24" s="45"/>
      <c r="H24" s="45"/>
      <c r="I24" s="45"/>
      <c r="J24" s="45"/>
      <c r="K24" s="45"/>
      <c r="L24" s="45"/>
      <c r="Q24" s="47"/>
      <c r="R24" s="47"/>
    </row>
    <row r="25" spans="1:18" x14ac:dyDescent="0.2">
      <c r="A25" s="23" t="s">
        <v>366</v>
      </c>
      <c r="B25" s="43">
        <f t="shared" ref="B25:L25" si="2">SUM(B26:B33)</f>
        <v>1411223.7599999998</v>
      </c>
      <c r="C25" s="43">
        <f t="shared" si="2"/>
        <v>1657224.9609715601</v>
      </c>
      <c r="D25" s="43">
        <f t="shared" si="2"/>
        <v>1948380.0114289799</v>
      </c>
      <c r="E25" s="43">
        <f t="shared" si="2"/>
        <v>2368186.2267301949</v>
      </c>
      <c r="F25" s="43">
        <f t="shared" si="2"/>
        <v>2856448.5000231499</v>
      </c>
      <c r="G25" s="43">
        <f t="shared" si="2"/>
        <v>3311615.9999999995</v>
      </c>
      <c r="H25" s="43">
        <f t="shared" si="2"/>
        <v>4659661.6999999993</v>
      </c>
      <c r="I25" s="43">
        <f t="shared" si="2"/>
        <v>5011787.0837860992</v>
      </c>
      <c r="J25" s="43">
        <f t="shared" si="2"/>
        <v>5613054.59901693</v>
      </c>
      <c r="K25" s="43">
        <f t="shared" si="2"/>
        <v>5126097.2051057518</v>
      </c>
      <c r="L25" s="43">
        <f t="shared" si="2"/>
        <v>5638855.4400000004</v>
      </c>
      <c r="M25" s="37"/>
      <c r="N25" s="37"/>
      <c r="Q25" s="47"/>
      <c r="R25" s="49"/>
    </row>
    <row r="26" spans="1:18" x14ac:dyDescent="0.2">
      <c r="A26" s="24" t="s">
        <v>255</v>
      </c>
      <c r="B26" s="41">
        <v>559498.34</v>
      </c>
      <c r="C26" s="41">
        <v>652043.15554195002</v>
      </c>
      <c r="D26" s="41">
        <v>719119.21396332001</v>
      </c>
      <c r="E26" s="41">
        <v>878470.07896789501</v>
      </c>
      <c r="F26" s="44">
        <v>1012950.5186569</v>
      </c>
      <c r="G26" s="44">
        <v>1085065.8999999999</v>
      </c>
      <c r="H26" s="41">
        <v>1640304.4</v>
      </c>
      <c r="I26" s="40">
        <v>2022762.2189797701</v>
      </c>
      <c r="J26" s="41">
        <v>2299950.4921119702</v>
      </c>
      <c r="K26" s="41">
        <v>1396372.167502234</v>
      </c>
      <c r="L26" s="48">
        <v>1688884.2</v>
      </c>
      <c r="N26" s="37"/>
      <c r="Q26" s="47"/>
      <c r="R26" s="47"/>
    </row>
    <row r="27" spans="1:18" x14ac:dyDescent="0.2">
      <c r="A27" s="24" t="s">
        <v>287</v>
      </c>
      <c r="B27" s="41">
        <v>39618.25</v>
      </c>
      <c r="C27" s="41">
        <v>32600.639599999999</v>
      </c>
      <c r="D27" s="41">
        <v>42764.046029320001</v>
      </c>
      <c r="E27" s="41">
        <v>44256.925646219999</v>
      </c>
      <c r="F27" s="44">
        <v>37632.72790577</v>
      </c>
      <c r="G27" s="44">
        <v>55812.2</v>
      </c>
      <c r="H27" s="41">
        <v>78677.399999999994</v>
      </c>
      <c r="I27" s="40">
        <v>122656.2400662</v>
      </c>
      <c r="J27" s="40">
        <v>113447.81597190999</v>
      </c>
      <c r="K27" s="41">
        <v>116089.122841975</v>
      </c>
      <c r="L27" s="48">
        <v>131020.1</v>
      </c>
      <c r="Q27" s="47"/>
      <c r="R27" s="49"/>
    </row>
    <row r="28" spans="1:18" x14ac:dyDescent="0.2">
      <c r="A28" s="24" t="s">
        <v>365</v>
      </c>
      <c r="B28" s="41">
        <v>542906.84</v>
      </c>
      <c r="C28" s="41">
        <v>653079.32270000002</v>
      </c>
      <c r="D28" s="41">
        <v>846221.14154600003</v>
      </c>
      <c r="E28" s="41">
        <v>1068275.5762624999</v>
      </c>
      <c r="F28" s="44">
        <v>1382855.24128696</v>
      </c>
      <c r="G28" s="44">
        <v>1646857.7</v>
      </c>
      <c r="H28" s="41">
        <v>2297065.1</v>
      </c>
      <c r="I28" s="40">
        <v>2076791.271568211</v>
      </c>
      <c r="J28" s="40">
        <v>2399791.1159442002</v>
      </c>
      <c r="K28" s="41">
        <v>2717967.1581008499</v>
      </c>
      <c r="L28" s="48">
        <v>2824461.64</v>
      </c>
      <c r="M28" s="37"/>
      <c r="N28" s="37"/>
      <c r="Q28" s="47"/>
      <c r="R28" s="47"/>
    </row>
    <row r="29" spans="1:18" x14ac:dyDescent="0.2">
      <c r="A29" s="24" t="s">
        <v>186</v>
      </c>
      <c r="B29" s="41">
        <v>22.4</v>
      </c>
      <c r="C29" s="41">
        <v>46.041271000000002</v>
      </c>
      <c r="D29" s="41">
        <v>37.496400000000001</v>
      </c>
      <c r="E29" s="41">
        <v>53.272931679999999</v>
      </c>
      <c r="F29" s="44">
        <v>74.386328280000001</v>
      </c>
      <c r="G29" s="44">
        <v>99.1</v>
      </c>
      <c r="H29" s="41">
        <v>129.80000000000001</v>
      </c>
      <c r="I29" s="40">
        <v>207.33467132000001</v>
      </c>
      <c r="J29" s="40">
        <v>114.79789751</v>
      </c>
      <c r="K29" s="41">
        <v>93.443421880000002</v>
      </c>
      <c r="L29" s="48">
        <v>118.4</v>
      </c>
      <c r="Q29" s="47"/>
      <c r="R29" s="49"/>
    </row>
    <row r="30" spans="1:18" x14ac:dyDescent="0.2">
      <c r="A30" s="24" t="s">
        <v>364</v>
      </c>
      <c r="B30" s="41">
        <v>83872.19</v>
      </c>
      <c r="C30" s="41">
        <v>92316.743549999999</v>
      </c>
      <c r="D30" s="41">
        <v>93806.467865719998</v>
      </c>
      <c r="E30" s="41">
        <v>105435.61469407</v>
      </c>
      <c r="F30" s="44">
        <v>139671.14556102001</v>
      </c>
      <c r="G30" s="44">
        <v>183305.5</v>
      </c>
      <c r="H30" s="41">
        <v>233752.2</v>
      </c>
      <c r="I30" s="40">
        <v>302298.93039316998</v>
      </c>
      <c r="J30" s="40">
        <v>247296.15291470001</v>
      </c>
      <c r="K30" s="41">
        <v>280422.34314681002</v>
      </c>
      <c r="L30" s="48">
        <v>302128</v>
      </c>
      <c r="Q30" s="47"/>
      <c r="R30" s="49"/>
    </row>
    <row r="31" spans="1:18" x14ac:dyDescent="0.2">
      <c r="A31" s="24" t="s">
        <v>195</v>
      </c>
      <c r="B31" s="41">
        <v>171636.91</v>
      </c>
      <c r="C31" s="41">
        <v>216937.59615</v>
      </c>
      <c r="D31" s="41">
        <v>228382.18499754</v>
      </c>
      <c r="E31" s="41">
        <v>248728.48124009001</v>
      </c>
      <c r="F31" s="44">
        <v>254138.08942800999</v>
      </c>
      <c r="G31" s="44">
        <v>308276.8</v>
      </c>
      <c r="H31" s="41">
        <v>380366.6</v>
      </c>
      <c r="I31" s="40">
        <v>450323.25395231898</v>
      </c>
      <c r="J31" s="40">
        <v>511852.37124772999</v>
      </c>
      <c r="K31" s="41">
        <v>573838.06357900996</v>
      </c>
      <c r="L31" s="48">
        <v>651343.30000000005</v>
      </c>
      <c r="Q31" s="47"/>
      <c r="R31" s="49"/>
    </row>
    <row r="32" spans="1:18" x14ac:dyDescent="0.2">
      <c r="A32" s="24" t="s">
        <v>164</v>
      </c>
      <c r="B32" s="41">
        <v>6093</v>
      </c>
      <c r="C32" s="41">
        <v>5412.4</v>
      </c>
      <c r="D32" s="41">
        <v>5069.3013000000001</v>
      </c>
      <c r="E32" s="41">
        <v>5574.6882550800001</v>
      </c>
      <c r="F32" s="44">
        <v>9248.0773880500001</v>
      </c>
      <c r="G32" s="44">
        <v>8894.7999999999993</v>
      </c>
      <c r="H32" s="41">
        <v>12185.4</v>
      </c>
      <c r="I32" s="40">
        <v>15895.293982319999</v>
      </c>
      <c r="J32" s="40">
        <v>17883.41828098</v>
      </c>
      <c r="K32" s="41">
        <v>16175.75687044</v>
      </c>
      <c r="L32" s="48">
        <v>17193.5</v>
      </c>
      <c r="Q32" s="47"/>
      <c r="R32" s="49"/>
    </row>
    <row r="33" spans="1:18" x14ac:dyDescent="0.2">
      <c r="A33" s="24" t="s">
        <v>264</v>
      </c>
      <c r="B33" s="41">
        <v>7575.83</v>
      </c>
      <c r="C33" s="41">
        <v>4789.0621586099996</v>
      </c>
      <c r="D33" s="41">
        <v>12980.15932708</v>
      </c>
      <c r="E33" s="41">
        <v>17391.588732659999</v>
      </c>
      <c r="F33" s="44">
        <v>19878.313468159999</v>
      </c>
      <c r="G33" s="44">
        <v>23304</v>
      </c>
      <c r="H33" s="41">
        <v>17180.8</v>
      </c>
      <c r="I33" s="40">
        <v>20852.540172789999</v>
      </c>
      <c r="J33" s="40">
        <v>22718.43464793</v>
      </c>
      <c r="K33" s="41">
        <v>25139.149642552002</v>
      </c>
      <c r="L33" s="48">
        <v>23706.3</v>
      </c>
      <c r="Q33" s="47"/>
    </row>
    <row r="34" spans="1:18" x14ac:dyDescent="0.2">
      <c r="F34" s="26"/>
      <c r="G34" s="26"/>
      <c r="H34" s="41"/>
      <c r="J34" s="39"/>
      <c r="K34" s="39"/>
      <c r="L34" s="11"/>
    </row>
    <row r="35" spans="1:18" x14ac:dyDescent="0.2">
      <c r="A35" s="23" t="s">
        <v>161</v>
      </c>
      <c r="B35" s="43">
        <f t="shared" ref="B35:L35" si="3">SUM(B36:B37)</f>
        <v>7751.2099999999991</v>
      </c>
      <c r="C35" s="43">
        <f t="shared" si="3"/>
        <v>8852.7052499999991</v>
      </c>
      <c r="D35" s="43">
        <f t="shared" si="3"/>
        <v>10181.896848910001</v>
      </c>
      <c r="E35" s="43">
        <f t="shared" si="3"/>
        <v>9818.7952413399998</v>
      </c>
      <c r="F35" s="43">
        <f t="shared" si="3"/>
        <v>10772.615430010001</v>
      </c>
      <c r="G35" s="43">
        <f t="shared" si="3"/>
        <v>12471.2</v>
      </c>
      <c r="H35" s="43">
        <f t="shared" si="3"/>
        <v>17057.5</v>
      </c>
      <c r="I35" s="43">
        <f t="shared" si="3"/>
        <v>23477.850788193002</v>
      </c>
      <c r="J35" s="43">
        <f t="shared" si="3"/>
        <v>26736.101507679999</v>
      </c>
      <c r="K35" s="43">
        <f t="shared" si="3"/>
        <v>30103.668713370003</v>
      </c>
      <c r="L35" s="43">
        <f t="shared" si="3"/>
        <v>33694.6</v>
      </c>
      <c r="N35" s="37"/>
    </row>
    <row r="36" spans="1:18" x14ac:dyDescent="0.2">
      <c r="A36" s="24" t="s">
        <v>160</v>
      </c>
      <c r="B36" s="41">
        <v>2184.81</v>
      </c>
      <c r="C36" s="41">
        <v>2078.20525</v>
      </c>
      <c r="D36" s="41">
        <v>2570.4968489100002</v>
      </c>
      <c r="E36" s="41">
        <v>2554.2469411400002</v>
      </c>
      <c r="F36" s="44">
        <v>2867.9190553100002</v>
      </c>
      <c r="G36" s="44">
        <v>3106.5</v>
      </c>
      <c r="H36" s="41">
        <v>12888.4</v>
      </c>
      <c r="I36" s="40">
        <v>17718.329360593001</v>
      </c>
      <c r="J36" s="40">
        <v>18904.667462379999</v>
      </c>
      <c r="K36" s="41">
        <v>21314.484190970001</v>
      </c>
      <c r="L36" s="48">
        <v>24314.5</v>
      </c>
      <c r="Q36" s="47"/>
      <c r="R36" s="47"/>
    </row>
    <row r="37" spans="1:18" x14ac:dyDescent="0.2">
      <c r="A37" s="24" t="s">
        <v>153</v>
      </c>
      <c r="B37" s="41">
        <v>5566.4</v>
      </c>
      <c r="C37" s="41">
        <v>6774.5</v>
      </c>
      <c r="D37" s="41">
        <v>7611.4</v>
      </c>
      <c r="E37" s="41">
        <v>7264.5483002000001</v>
      </c>
      <c r="F37" s="44">
        <v>7904.6963747</v>
      </c>
      <c r="G37" s="44">
        <v>9364.7000000000007</v>
      </c>
      <c r="H37" s="41">
        <v>4169.1000000000004</v>
      </c>
      <c r="I37" s="40">
        <v>5759.5214275999997</v>
      </c>
      <c r="J37" s="40">
        <v>7831.4340453000004</v>
      </c>
      <c r="K37" s="41">
        <v>8789.1845224000008</v>
      </c>
      <c r="L37" s="48">
        <v>9380.1</v>
      </c>
      <c r="Q37" s="47"/>
      <c r="R37" s="47"/>
    </row>
    <row r="38" spans="1:18" x14ac:dyDescent="0.2">
      <c r="F38" s="26"/>
      <c r="G38" s="26"/>
      <c r="H38" s="41"/>
      <c r="J38" s="39"/>
      <c r="K38" s="39"/>
      <c r="L38" s="11"/>
      <c r="Q38" s="47"/>
      <c r="R38" s="47"/>
    </row>
    <row r="39" spans="1:18" x14ac:dyDescent="0.2">
      <c r="A39" s="23" t="s">
        <v>363</v>
      </c>
      <c r="B39" s="43">
        <f t="shared" ref="B39:L39" si="4">SUM(B40:B43)</f>
        <v>104518.95000000001</v>
      </c>
      <c r="C39" s="43">
        <f t="shared" si="4"/>
        <v>119378.94526904001</v>
      </c>
      <c r="D39" s="43">
        <f t="shared" si="4"/>
        <v>147909.58724432997</v>
      </c>
      <c r="E39" s="43">
        <f t="shared" si="4"/>
        <v>155964.07038634297</v>
      </c>
      <c r="F39" s="43">
        <f t="shared" si="4"/>
        <v>192263.75587446001</v>
      </c>
      <c r="G39" s="43">
        <f t="shared" si="4"/>
        <v>225671.19999999998</v>
      </c>
      <c r="H39" s="43">
        <f t="shared" si="4"/>
        <v>311525.59999999998</v>
      </c>
      <c r="I39" s="43">
        <f t="shared" si="4"/>
        <v>369219.15163456002</v>
      </c>
      <c r="J39" s="43">
        <f t="shared" si="4"/>
        <v>407965.75175112998</v>
      </c>
      <c r="K39" s="43">
        <f t="shared" si="4"/>
        <v>428413.50628873607</v>
      </c>
      <c r="L39" s="43">
        <f t="shared" si="4"/>
        <v>467431.80000000005</v>
      </c>
      <c r="N39" s="37"/>
    </row>
    <row r="40" spans="1:18" x14ac:dyDescent="0.2">
      <c r="A40" s="24" t="s">
        <v>141</v>
      </c>
      <c r="B40" s="41">
        <v>27541.8</v>
      </c>
      <c r="C40" s="41">
        <v>33243.155599999998</v>
      </c>
      <c r="D40" s="41">
        <v>45154.71</v>
      </c>
      <c r="E40" s="41">
        <v>36462.38389117</v>
      </c>
      <c r="F40" s="44">
        <v>46124.522589259999</v>
      </c>
      <c r="G40" s="44">
        <v>55276.6</v>
      </c>
      <c r="H40" s="41">
        <v>74797.399999999994</v>
      </c>
      <c r="I40" s="40">
        <v>96195.570674620001</v>
      </c>
      <c r="J40" s="40">
        <v>99458.356095759998</v>
      </c>
      <c r="K40" s="41">
        <v>96660.340135420003</v>
      </c>
      <c r="L40" s="40">
        <v>88625.3</v>
      </c>
    </row>
    <row r="41" spans="1:18" x14ac:dyDescent="0.2">
      <c r="A41" s="24" t="s">
        <v>146</v>
      </c>
      <c r="B41" s="41">
        <v>48203.55</v>
      </c>
      <c r="C41" s="41">
        <v>56215.289669040001</v>
      </c>
      <c r="D41" s="41">
        <v>69859.487244329997</v>
      </c>
      <c r="E41" s="41">
        <v>85947.501320772993</v>
      </c>
      <c r="F41" s="44">
        <v>102294.3661035</v>
      </c>
      <c r="G41" s="44">
        <v>124968.7</v>
      </c>
      <c r="H41" s="41">
        <v>182128.3</v>
      </c>
      <c r="I41" s="40">
        <v>205028.44898484001</v>
      </c>
      <c r="J41" s="40">
        <v>224126.38532887</v>
      </c>
      <c r="K41" s="41">
        <v>241373.45272401601</v>
      </c>
      <c r="L41" s="40">
        <v>278557.90000000002</v>
      </c>
    </row>
    <row r="42" spans="1:18" x14ac:dyDescent="0.2">
      <c r="A42" s="24" t="s">
        <v>149</v>
      </c>
      <c r="B42" s="41">
        <v>28241.5</v>
      </c>
      <c r="C42" s="41">
        <v>29477.9</v>
      </c>
      <c r="D42" s="41">
        <v>32393.89</v>
      </c>
      <c r="E42" s="41">
        <v>32984.720000000001</v>
      </c>
      <c r="F42" s="44">
        <v>43215.25</v>
      </c>
      <c r="G42" s="44">
        <v>44386.400000000001</v>
      </c>
      <c r="H42" s="41">
        <v>52963.199999999997</v>
      </c>
      <c r="I42" s="40">
        <v>66154.81</v>
      </c>
      <c r="J42" s="40">
        <v>79250.12</v>
      </c>
      <c r="K42" s="41">
        <v>88292.91</v>
      </c>
      <c r="L42" s="40">
        <v>98026.1</v>
      </c>
    </row>
    <row r="43" spans="1:18" x14ac:dyDescent="0.2">
      <c r="A43" s="24" t="s">
        <v>136</v>
      </c>
      <c r="B43" s="41">
        <v>532.1</v>
      </c>
      <c r="C43" s="41">
        <v>442.6</v>
      </c>
      <c r="D43" s="41">
        <v>501.5</v>
      </c>
      <c r="E43" s="41">
        <v>569.46517440000002</v>
      </c>
      <c r="F43" s="44">
        <v>629.61718169999995</v>
      </c>
      <c r="G43" s="44">
        <v>1039.5</v>
      </c>
      <c r="H43" s="41">
        <v>1636.7</v>
      </c>
      <c r="I43" s="40">
        <v>1840.3219750999999</v>
      </c>
      <c r="J43" s="40">
        <v>5130.8903264999999</v>
      </c>
      <c r="K43" s="41">
        <v>2086.8034293000001</v>
      </c>
      <c r="L43" s="40">
        <v>2222.5</v>
      </c>
    </row>
    <row r="44" spans="1:18" x14ac:dyDescent="0.2">
      <c r="C44" s="45"/>
      <c r="D44" s="45"/>
      <c r="E44" s="45"/>
      <c r="F44" s="45"/>
      <c r="G44" s="45"/>
      <c r="H44" s="45"/>
      <c r="I44" s="45"/>
      <c r="J44" s="45"/>
      <c r="K44" s="45"/>
      <c r="L44" s="45"/>
    </row>
    <row r="45" spans="1:18" x14ac:dyDescent="0.2">
      <c r="A45" s="23" t="s">
        <v>133</v>
      </c>
      <c r="B45" s="43">
        <f t="shared" ref="B45:K45" si="5">SUM(B47:B49)</f>
        <v>342808.03</v>
      </c>
      <c r="C45" s="43">
        <f t="shared" si="5"/>
        <v>398797.91121334501</v>
      </c>
      <c r="D45" s="43">
        <f t="shared" si="5"/>
        <v>412768.96016665001</v>
      </c>
      <c r="E45" s="43">
        <f t="shared" si="5"/>
        <v>465155.09418017999</v>
      </c>
      <c r="F45" s="43">
        <f t="shared" si="5"/>
        <v>560478.90116700006</v>
      </c>
      <c r="G45" s="43">
        <f t="shared" si="5"/>
        <v>687558</v>
      </c>
      <c r="H45" s="43">
        <f t="shared" si="5"/>
        <v>914271.2</v>
      </c>
      <c r="I45" s="43">
        <f t="shared" si="5"/>
        <v>1113773.2010176501</v>
      </c>
      <c r="J45" s="43">
        <f t="shared" si="5"/>
        <v>1236578.50659627</v>
      </c>
      <c r="K45" s="43">
        <f t="shared" si="5"/>
        <v>1355265.4896649099</v>
      </c>
      <c r="L45" s="43">
        <f>SUM(L46:L49)</f>
        <v>1537605.94</v>
      </c>
      <c r="N45" s="37"/>
    </row>
    <row r="46" spans="1:18" x14ac:dyDescent="0.2">
      <c r="A46" s="24" t="s">
        <v>109</v>
      </c>
      <c r="B46" s="46"/>
      <c r="C46" s="46"/>
      <c r="D46" s="46"/>
      <c r="E46" s="46"/>
      <c r="F46" s="46"/>
      <c r="G46" s="46"/>
      <c r="H46" s="46"/>
      <c r="I46" s="46"/>
      <c r="J46" s="46"/>
      <c r="K46" s="46"/>
      <c r="L46" s="41">
        <v>488.3</v>
      </c>
    </row>
    <row r="47" spans="1:18" x14ac:dyDescent="0.2">
      <c r="A47" s="24" t="s">
        <v>126</v>
      </c>
      <c r="B47" s="41">
        <v>35711.919999999998</v>
      </c>
      <c r="C47" s="41">
        <v>41640.656413345001</v>
      </c>
      <c r="D47" s="41">
        <v>39194.424477649998</v>
      </c>
      <c r="E47" s="41">
        <v>44309.91429506</v>
      </c>
      <c r="F47" s="44">
        <v>51592.97554046</v>
      </c>
      <c r="G47" s="44">
        <v>59682.7</v>
      </c>
      <c r="H47" s="41">
        <v>102631.8</v>
      </c>
      <c r="I47" s="40">
        <v>148253.96887871</v>
      </c>
      <c r="J47" s="40">
        <v>129074.72826248</v>
      </c>
      <c r="K47" s="41">
        <v>140604.66342212001</v>
      </c>
      <c r="L47" s="40">
        <v>241831.74</v>
      </c>
    </row>
    <row r="48" spans="1:18" x14ac:dyDescent="0.2">
      <c r="A48" s="24" t="s">
        <v>132</v>
      </c>
      <c r="B48" s="41">
        <v>844.4</v>
      </c>
      <c r="C48" s="41">
        <v>979.25480000000005</v>
      </c>
      <c r="D48" s="41">
        <v>1081.757689</v>
      </c>
      <c r="E48" s="41">
        <v>1047.33364377</v>
      </c>
      <c r="F48" s="44">
        <v>1199.4468220399999</v>
      </c>
      <c r="G48" s="44">
        <v>1440.5</v>
      </c>
      <c r="H48" s="41">
        <v>1890.9</v>
      </c>
      <c r="I48" s="40">
        <v>2430.7821598400001</v>
      </c>
      <c r="J48" s="40">
        <v>2928.2825429899999</v>
      </c>
      <c r="K48" s="41">
        <v>3277.3460919899999</v>
      </c>
      <c r="L48" s="40">
        <v>3390.9</v>
      </c>
    </row>
    <row r="49" spans="1:14" x14ac:dyDescent="0.2">
      <c r="A49" s="24" t="s">
        <v>129</v>
      </c>
      <c r="B49" s="41">
        <v>306251.71000000002</v>
      </c>
      <c r="C49" s="41">
        <v>356178</v>
      </c>
      <c r="D49" s="41">
        <v>372492.77799999999</v>
      </c>
      <c r="E49" s="41">
        <v>419797.84624134999</v>
      </c>
      <c r="F49" s="44">
        <v>507686.47880450002</v>
      </c>
      <c r="G49" s="44">
        <v>626434.80000000005</v>
      </c>
      <c r="H49" s="41">
        <v>809748.5</v>
      </c>
      <c r="I49" s="40">
        <v>963088.44997910003</v>
      </c>
      <c r="J49" s="40">
        <v>1104575.4957908001</v>
      </c>
      <c r="K49" s="41">
        <v>1211383.4801508</v>
      </c>
      <c r="L49" s="40">
        <v>1291895</v>
      </c>
      <c r="M49" s="37"/>
    </row>
    <row r="50" spans="1:14" x14ac:dyDescent="0.2">
      <c r="F50" s="26"/>
      <c r="G50" s="26"/>
      <c r="H50" s="41"/>
      <c r="J50" s="39"/>
      <c r="K50" s="39"/>
      <c r="L50" s="11"/>
    </row>
    <row r="51" spans="1:14" x14ac:dyDescent="0.2">
      <c r="A51" s="23" t="s">
        <v>106</v>
      </c>
      <c r="B51" s="43">
        <f t="shared" ref="B51:L51" si="6">SUM(B52:B55)</f>
        <v>10187.178000000002</v>
      </c>
      <c r="C51" s="43">
        <f t="shared" si="6"/>
        <v>10512.578481139999</v>
      </c>
      <c r="D51" s="43">
        <f t="shared" si="6"/>
        <v>11195.509764810002</v>
      </c>
      <c r="E51" s="43">
        <f t="shared" si="6"/>
        <v>13359.346206460001</v>
      </c>
      <c r="F51" s="43">
        <f t="shared" si="6"/>
        <v>14822.471900859999</v>
      </c>
      <c r="G51" s="43">
        <f t="shared" si="6"/>
        <v>18302.999999999996</v>
      </c>
      <c r="H51" s="43">
        <f t="shared" si="6"/>
        <v>22016.400000000001</v>
      </c>
      <c r="I51" s="43">
        <f t="shared" si="6"/>
        <v>35507.540686198001</v>
      </c>
      <c r="J51" s="43">
        <f t="shared" si="6"/>
        <v>35972.65433854</v>
      </c>
      <c r="K51" s="43">
        <f t="shared" si="6"/>
        <v>40594.239738049</v>
      </c>
      <c r="L51" s="43">
        <f t="shared" si="6"/>
        <v>42969.74</v>
      </c>
      <c r="N51" s="37"/>
    </row>
    <row r="52" spans="1:14" x14ac:dyDescent="0.2">
      <c r="A52" s="24" t="s">
        <v>66</v>
      </c>
      <c r="B52" s="41">
        <v>1341.46</v>
      </c>
      <c r="C52" s="41">
        <v>2013.9459999999999</v>
      </c>
      <c r="D52" s="41">
        <v>1458.249</v>
      </c>
      <c r="E52" s="41">
        <v>1917.7251906900001</v>
      </c>
      <c r="F52" s="44">
        <v>2842.0157272000001</v>
      </c>
      <c r="G52" s="44">
        <v>2457.8000000000002</v>
      </c>
      <c r="H52" s="44">
        <v>3547.2</v>
      </c>
      <c r="I52" s="40">
        <v>6905.8813066680004</v>
      </c>
      <c r="J52" s="40">
        <v>5791.8161294199999</v>
      </c>
      <c r="K52" s="41">
        <v>6660.4624675599998</v>
      </c>
      <c r="L52" s="40">
        <v>6338.5</v>
      </c>
    </row>
    <row r="53" spans="1:14" x14ac:dyDescent="0.2">
      <c r="A53" s="24" t="s">
        <v>102</v>
      </c>
      <c r="B53" s="41">
        <v>6709.0280000000002</v>
      </c>
      <c r="C53" s="41">
        <v>6543.8930922400004</v>
      </c>
      <c r="D53" s="41">
        <v>8422.8621223400005</v>
      </c>
      <c r="E53" s="41">
        <v>8116.3519999</v>
      </c>
      <c r="F53" s="44">
        <v>8851.6603759499994</v>
      </c>
      <c r="G53" s="44">
        <v>11669.8</v>
      </c>
      <c r="H53" s="44">
        <v>14573.7</v>
      </c>
      <c r="I53" s="40">
        <v>21822.287473619999</v>
      </c>
      <c r="J53" s="40">
        <v>25819.654442547999</v>
      </c>
      <c r="K53" s="41">
        <v>27785.808536543998</v>
      </c>
      <c r="L53" s="40">
        <v>30490.639999999999</v>
      </c>
    </row>
    <row r="54" spans="1:14" x14ac:dyDescent="0.2">
      <c r="A54" s="24" t="s">
        <v>362</v>
      </c>
      <c r="B54" s="41">
        <v>1927.5</v>
      </c>
      <c r="C54" s="41">
        <v>1697.9960000000001</v>
      </c>
      <c r="D54" s="41">
        <v>1096.1964</v>
      </c>
      <c r="E54" s="41">
        <v>3083.7277358199999</v>
      </c>
      <c r="F54" s="44">
        <v>2900.9198778</v>
      </c>
      <c r="G54" s="44">
        <v>3920.8</v>
      </c>
      <c r="H54" s="44">
        <v>3625.5</v>
      </c>
      <c r="I54" s="40">
        <v>6457.9627934999999</v>
      </c>
      <c r="J54" s="40">
        <v>3889.7066439199998</v>
      </c>
      <c r="K54" s="41">
        <v>5456.9421029320001</v>
      </c>
      <c r="L54" s="40">
        <v>5622.7</v>
      </c>
    </row>
    <row r="55" spans="1:14" x14ac:dyDescent="0.2">
      <c r="A55" s="24" t="s">
        <v>361</v>
      </c>
      <c r="B55" s="41">
        <v>209.19</v>
      </c>
      <c r="C55" s="41">
        <v>256.74338890000001</v>
      </c>
      <c r="D55" s="41">
        <v>218.20224246999999</v>
      </c>
      <c r="E55" s="41">
        <v>241.54128005000001</v>
      </c>
      <c r="F55" s="44">
        <v>227.87591990999999</v>
      </c>
      <c r="G55" s="44">
        <v>254.6</v>
      </c>
      <c r="H55" s="44">
        <v>270</v>
      </c>
      <c r="I55" s="40">
        <v>321.40911240999998</v>
      </c>
      <c r="J55" s="40">
        <v>471.47712265199999</v>
      </c>
      <c r="K55" s="41">
        <v>691.02663101300004</v>
      </c>
      <c r="L55" s="40">
        <v>517.9</v>
      </c>
    </row>
    <row r="56" spans="1:14" x14ac:dyDescent="0.2">
      <c r="C56" s="45"/>
      <c r="D56" s="45"/>
      <c r="E56" s="45"/>
      <c r="F56" s="45"/>
      <c r="G56" s="45"/>
      <c r="H56" s="45"/>
      <c r="I56" s="45"/>
      <c r="J56" s="45"/>
      <c r="K56" s="45"/>
      <c r="L56" s="45"/>
    </row>
    <row r="57" spans="1:14" x14ac:dyDescent="0.2">
      <c r="A57" s="23" t="s">
        <v>63</v>
      </c>
      <c r="B57" s="43">
        <f t="shared" ref="B57:L57" si="7">SUM(B58:B62)</f>
        <v>332897</v>
      </c>
      <c r="C57" s="43">
        <f t="shared" si="7"/>
        <v>383634.09639455995</v>
      </c>
      <c r="D57" s="43">
        <f t="shared" si="7"/>
        <v>440157.38489163917</v>
      </c>
      <c r="E57" s="43">
        <f t="shared" si="7"/>
        <v>500306.23694279004</v>
      </c>
      <c r="F57" s="43">
        <f t="shared" si="7"/>
        <v>577246.85181749007</v>
      </c>
      <c r="G57" s="43">
        <f t="shared" si="7"/>
        <v>702984.3</v>
      </c>
      <c r="H57" s="43">
        <f t="shared" si="7"/>
        <v>897790.9</v>
      </c>
      <c r="I57" s="43">
        <f t="shared" si="7"/>
        <v>1140891.6922188518</v>
      </c>
      <c r="J57" s="43">
        <f t="shared" si="7"/>
        <v>1371023.6893784294</v>
      </c>
      <c r="K57" s="43">
        <f t="shared" si="7"/>
        <v>1458260.6715981099</v>
      </c>
      <c r="L57" s="43">
        <f t="shared" si="7"/>
        <v>1639213.063237</v>
      </c>
      <c r="N57" s="37"/>
    </row>
    <row r="58" spans="1:14" x14ac:dyDescent="0.2">
      <c r="A58" s="24" t="s">
        <v>43</v>
      </c>
      <c r="B58" s="41">
        <v>2233.8000000000002</v>
      </c>
      <c r="C58" s="41">
        <v>2157.3000000000002</v>
      </c>
      <c r="D58" s="41">
        <v>4162.6000000000004</v>
      </c>
      <c r="E58" s="41">
        <v>1838.038</v>
      </c>
      <c r="F58" s="44">
        <v>339.02863200000002</v>
      </c>
      <c r="G58" s="44">
        <v>361.8</v>
      </c>
      <c r="H58" s="44">
        <v>779.8</v>
      </c>
      <c r="I58" s="40">
        <v>1495.210581</v>
      </c>
      <c r="J58" s="40">
        <v>1210.528992</v>
      </c>
      <c r="K58" s="41">
        <v>4863.3050000000003</v>
      </c>
      <c r="L58" s="41">
        <v>1696.123237</v>
      </c>
      <c r="M58" s="37"/>
    </row>
    <row r="59" spans="1:14" x14ac:dyDescent="0.2">
      <c r="A59" s="24" t="s">
        <v>48</v>
      </c>
      <c r="B59" s="41">
        <v>2871.78</v>
      </c>
      <c r="C59" s="41">
        <v>3258.6294487700002</v>
      </c>
      <c r="D59" s="41">
        <v>3532.7932663291999</v>
      </c>
      <c r="E59" s="41">
        <v>4476.2662909299997</v>
      </c>
      <c r="F59" s="44">
        <v>5147.6392982300003</v>
      </c>
      <c r="G59" s="44">
        <v>5661</v>
      </c>
      <c r="H59" s="44">
        <v>6910.8</v>
      </c>
      <c r="I59" s="40">
        <v>8822.1385630506993</v>
      </c>
      <c r="J59" s="40">
        <v>4031.9527374690001</v>
      </c>
      <c r="K59" s="41">
        <v>4142.4485102899998</v>
      </c>
      <c r="L59" s="40">
        <v>4629.1000000000004</v>
      </c>
      <c r="M59" s="37"/>
    </row>
    <row r="60" spans="1:14" x14ac:dyDescent="0.2">
      <c r="A60" s="24" t="s">
        <v>40</v>
      </c>
      <c r="B60" s="41">
        <v>61218.47</v>
      </c>
      <c r="C60" s="41">
        <v>80500.179999999993</v>
      </c>
      <c r="D60" s="41">
        <v>91099</v>
      </c>
      <c r="E60" s="41">
        <v>105168.3834279</v>
      </c>
      <c r="F60" s="44">
        <v>119353.09903873</v>
      </c>
      <c r="G60" s="44">
        <v>147745.70000000001</v>
      </c>
      <c r="H60" s="44">
        <v>201470.5</v>
      </c>
      <c r="I60" s="40">
        <v>236190.09911159999</v>
      </c>
      <c r="J60" s="40">
        <v>275887.34756412002</v>
      </c>
      <c r="K60" s="41">
        <v>307585.52571300999</v>
      </c>
      <c r="L60" s="40">
        <v>351926.94</v>
      </c>
      <c r="M60" s="37"/>
    </row>
    <row r="61" spans="1:14" x14ac:dyDescent="0.2">
      <c r="A61" s="24" t="s">
        <v>62</v>
      </c>
      <c r="B61" s="41">
        <v>22516.66</v>
      </c>
      <c r="C61" s="41">
        <v>22454.353599999999</v>
      </c>
      <c r="D61" s="41">
        <v>20505.414000000001</v>
      </c>
      <c r="E61" s="41">
        <v>25138.784170350002</v>
      </c>
      <c r="F61" s="44">
        <v>26894.019146279999</v>
      </c>
      <c r="G61" s="44">
        <v>36531.4</v>
      </c>
      <c r="H61" s="44">
        <v>54217.9</v>
      </c>
      <c r="I61" s="40">
        <v>59906.992582999999</v>
      </c>
      <c r="J61" s="40">
        <v>60507.442000000003</v>
      </c>
      <c r="K61" s="41">
        <v>60054.265399999997</v>
      </c>
      <c r="L61" s="40">
        <v>68480.600000000006</v>
      </c>
      <c r="M61" s="37"/>
    </row>
    <row r="62" spans="1:14" x14ac:dyDescent="0.2">
      <c r="A62" s="24" t="s">
        <v>59</v>
      </c>
      <c r="B62" s="41">
        <v>244056.29</v>
      </c>
      <c r="C62" s="41">
        <v>275263.63334578997</v>
      </c>
      <c r="D62" s="41">
        <v>320857.57762530999</v>
      </c>
      <c r="E62" s="41">
        <v>363684.76505361003</v>
      </c>
      <c r="F62" s="44">
        <v>425513.06570224999</v>
      </c>
      <c r="G62" s="44">
        <v>512684.4</v>
      </c>
      <c r="H62" s="44">
        <v>634411.9</v>
      </c>
      <c r="I62" s="40">
        <v>834477.25138020096</v>
      </c>
      <c r="J62" s="40">
        <v>1029386.4180848404</v>
      </c>
      <c r="K62" s="41">
        <v>1081615.1269748099</v>
      </c>
      <c r="L62" s="40">
        <v>1212480.3</v>
      </c>
      <c r="M62" s="37"/>
    </row>
    <row r="63" spans="1:14" x14ac:dyDescent="0.2">
      <c r="C63" s="45"/>
      <c r="D63" s="45"/>
      <c r="E63" s="45"/>
      <c r="F63" s="45"/>
      <c r="G63" s="45"/>
      <c r="H63" s="45"/>
      <c r="I63" s="45"/>
      <c r="J63" s="45"/>
      <c r="K63" s="45"/>
      <c r="L63" s="45"/>
    </row>
    <row r="64" spans="1:14" x14ac:dyDescent="0.2">
      <c r="A64" s="23" t="s">
        <v>27</v>
      </c>
      <c r="B64" s="43">
        <f t="shared" ref="B64:L64" si="8">SUM(B65:B68)</f>
        <v>338882.79000000004</v>
      </c>
      <c r="C64" s="43">
        <f t="shared" si="8"/>
        <v>377133.34539999999</v>
      </c>
      <c r="D64" s="43">
        <f t="shared" si="8"/>
        <v>433609.52889519004</v>
      </c>
      <c r="E64" s="43">
        <f t="shared" si="8"/>
        <v>502241.37757096998</v>
      </c>
      <c r="F64" s="43">
        <f t="shared" si="8"/>
        <v>593212.47014701006</v>
      </c>
      <c r="G64" s="43">
        <f t="shared" si="8"/>
        <v>719510.8</v>
      </c>
      <c r="H64" s="43">
        <f t="shared" si="8"/>
        <v>869800.8</v>
      </c>
      <c r="I64" s="43">
        <f t="shared" si="8"/>
        <v>1078569.9147435799</v>
      </c>
      <c r="J64" s="43">
        <f t="shared" si="8"/>
        <v>1236620.5685098099</v>
      </c>
      <c r="K64" s="43">
        <f t="shared" si="8"/>
        <v>1366117.371636566</v>
      </c>
      <c r="L64" s="43">
        <f t="shared" si="8"/>
        <v>1514338.6400000004</v>
      </c>
      <c r="N64" s="37"/>
    </row>
    <row r="65" spans="1:14" x14ac:dyDescent="0.2">
      <c r="A65" s="24" t="s">
        <v>12</v>
      </c>
      <c r="B65" s="41">
        <v>277067.40000000002</v>
      </c>
      <c r="C65" s="41">
        <v>313522.5</v>
      </c>
      <c r="D65" s="41">
        <v>364186.51</v>
      </c>
      <c r="E65" s="41">
        <v>411061.15310862998</v>
      </c>
      <c r="F65" s="44">
        <v>487126.38964140002</v>
      </c>
      <c r="G65" s="44">
        <v>589069.6</v>
      </c>
      <c r="H65" s="44">
        <v>710639</v>
      </c>
      <c r="I65" s="40">
        <v>860178.02259930002</v>
      </c>
      <c r="J65" s="40">
        <v>984740.60471943999</v>
      </c>
      <c r="K65" s="41">
        <v>1087755.1147459999</v>
      </c>
      <c r="L65" s="40">
        <v>1200301.8400000001</v>
      </c>
    </row>
    <row r="66" spans="1:14" x14ac:dyDescent="0.2">
      <c r="A66" s="24" t="s">
        <v>26</v>
      </c>
      <c r="B66" s="41">
        <v>19789</v>
      </c>
      <c r="C66" s="41">
        <v>22482.658899999999</v>
      </c>
      <c r="D66" s="41">
        <v>27718.076506410001</v>
      </c>
      <c r="E66" s="41">
        <v>38453.730448039998</v>
      </c>
      <c r="F66" s="44">
        <v>44304.299364279999</v>
      </c>
      <c r="G66" s="44">
        <v>57410</v>
      </c>
      <c r="H66" s="44">
        <v>71987.899999999994</v>
      </c>
      <c r="I66" s="40">
        <v>116914.31363058</v>
      </c>
      <c r="J66" s="40">
        <v>137323.17107056</v>
      </c>
      <c r="K66" s="41">
        <v>145496.57467721999</v>
      </c>
      <c r="L66" s="40">
        <v>172342.6</v>
      </c>
    </row>
    <row r="67" spans="1:14" x14ac:dyDescent="0.2">
      <c r="A67" s="24" t="s">
        <v>17</v>
      </c>
      <c r="B67" s="41">
        <v>994.59</v>
      </c>
      <c r="C67" s="41">
        <v>1165.7045000000001</v>
      </c>
      <c r="D67" s="41">
        <v>1311.6915255599999</v>
      </c>
      <c r="E67" s="41">
        <v>2587.1950901999999</v>
      </c>
      <c r="F67" s="44">
        <v>2040.2072633400001</v>
      </c>
      <c r="G67" s="44">
        <v>2309.4</v>
      </c>
      <c r="H67" s="44">
        <v>3811.4</v>
      </c>
      <c r="I67" s="40">
        <v>3989.1086412200002</v>
      </c>
      <c r="J67" s="40">
        <v>5748.0621152880003</v>
      </c>
      <c r="K67" s="41">
        <v>5369.8470295200004</v>
      </c>
      <c r="L67" s="40">
        <v>7322.1</v>
      </c>
    </row>
    <row r="68" spans="1:14" x14ac:dyDescent="0.2">
      <c r="A68" s="24" t="s">
        <v>5</v>
      </c>
      <c r="B68" s="41">
        <v>41031.800000000003</v>
      </c>
      <c r="C68" s="41">
        <v>39962.482000000004</v>
      </c>
      <c r="D68" s="41">
        <v>40393.250863219997</v>
      </c>
      <c r="E68" s="41">
        <v>50139.298924100003</v>
      </c>
      <c r="F68" s="44">
        <v>59741.573877989998</v>
      </c>
      <c r="G68" s="44">
        <v>70721.8</v>
      </c>
      <c r="H68" s="44">
        <v>83362.5</v>
      </c>
      <c r="I68" s="40">
        <v>97488.469872479996</v>
      </c>
      <c r="J68" s="40">
        <v>108808.730604522</v>
      </c>
      <c r="K68" s="41">
        <v>127495.835183826</v>
      </c>
      <c r="L68" s="40">
        <v>134372.1</v>
      </c>
    </row>
    <row r="69" spans="1:14" x14ac:dyDescent="0.2">
      <c r="F69" s="12"/>
      <c r="G69" s="12"/>
      <c r="H69" s="12"/>
      <c r="I69" s="11"/>
      <c r="J69" s="11"/>
      <c r="K69" s="11"/>
      <c r="L69" s="11"/>
    </row>
    <row r="70" spans="1:14" x14ac:dyDescent="0.2">
      <c r="A70" s="23" t="s">
        <v>313</v>
      </c>
      <c r="B70" s="43">
        <f t="shared" ref="B70:L70" si="9">B71</f>
        <v>0</v>
      </c>
      <c r="C70" s="43">
        <f t="shared" si="9"/>
        <v>0</v>
      </c>
      <c r="D70" s="43">
        <f t="shared" si="9"/>
        <v>0</v>
      </c>
      <c r="E70" s="43">
        <f t="shared" si="9"/>
        <v>0</v>
      </c>
      <c r="F70" s="43">
        <f t="shared" si="9"/>
        <v>0</v>
      </c>
      <c r="G70" s="43">
        <f t="shared" si="9"/>
        <v>0</v>
      </c>
      <c r="H70" s="43">
        <f t="shared" si="9"/>
        <v>0</v>
      </c>
      <c r="I70" s="43">
        <f t="shared" si="9"/>
        <v>0</v>
      </c>
      <c r="J70" s="43">
        <f t="shared" si="9"/>
        <v>16475.685154300001</v>
      </c>
      <c r="K70" s="43">
        <f t="shared" si="9"/>
        <v>17687.354673000002</v>
      </c>
      <c r="L70" s="43">
        <f t="shared" si="9"/>
        <v>22112.5</v>
      </c>
      <c r="N70" s="37"/>
    </row>
    <row r="71" spans="1:14" x14ac:dyDescent="0.2">
      <c r="A71" s="21" t="s">
        <v>360</v>
      </c>
      <c r="B71" s="109">
        <v>0</v>
      </c>
      <c r="C71" s="42">
        <v>0</v>
      </c>
      <c r="D71" s="42">
        <v>0</v>
      </c>
      <c r="E71" s="42">
        <v>0</v>
      </c>
      <c r="F71" s="42">
        <v>0</v>
      </c>
      <c r="G71" s="42">
        <v>0</v>
      </c>
      <c r="H71" s="42">
        <v>0</v>
      </c>
      <c r="I71" s="42">
        <v>0</v>
      </c>
      <c r="J71" s="40">
        <v>16475.685154300001</v>
      </c>
      <c r="K71" s="41">
        <v>17687.354673000002</v>
      </c>
      <c r="L71" s="40">
        <v>22112.5</v>
      </c>
    </row>
    <row r="72" spans="1:14" x14ac:dyDescent="0.2">
      <c r="A72" s="23"/>
      <c r="F72" s="12"/>
      <c r="G72" s="12"/>
      <c r="H72" s="12"/>
      <c r="I72" s="11"/>
      <c r="J72" s="11"/>
      <c r="K72" s="11"/>
      <c r="L72" s="11"/>
    </row>
    <row r="73" spans="1:14" x14ac:dyDescent="0.2">
      <c r="A73" s="18" t="s">
        <v>359</v>
      </c>
      <c r="B73" s="39">
        <v>3001851.1979999999</v>
      </c>
      <c r="C73" s="39">
        <v>3443810.4367576251</v>
      </c>
      <c r="D73" s="39">
        <v>3957091.552486219</v>
      </c>
      <c r="E73" s="39">
        <v>4655739.6538573578</v>
      </c>
      <c r="F73" s="38">
        <v>5534727.2929026997</v>
      </c>
      <c r="G73" s="38">
        <v>6446010.2000000002</v>
      </c>
      <c r="H73" s="38">
        <v>8513290.3000000007</v>
      </c>
      <c r="I73" s="38">
        <f>I11+I19+I25+I35++I39+I45+I51+I57+I64</f>
        <v>9680046.111613702</v>
      </c>
      <c r="J73" s="38">
        <f>J11+J19+J25+J35+J39+J45+J51+J57+J64+J70</f>
        <v>11004099.504256949</v>
      </c>
      <c r="K73" s="38">
        <f>K11+K19+K25+K35+K39+K45+K51+K57+K64+K70</f>
        <v>10995273.920183873</v>
      </c>
      <c r="L73" s="38">
        <f>L11+L19+L25+L35+L39+L45+L51+L57+L64+L70</f>
        <v>12124382.063237</v>
      </c>
      <c r="N73" s="37"/>
    </row>
    <row r="74" spans="1:14" ht="13.5" thickBot="1" x14ac:dyDescent="0.25">
      <c r="A74" s="14"/>
      <c r="B74" s="36"/>
      <c r="C74" s="35"/>
      <c r="D74" s="35"/>
      <c r="E74" s="35"/>
      <c r="F74" s="35"/>
      <c r="G74" s="35"/>
      <c r="H74" s="35"/>
      <c r="I74" s="35"/>
      <c r="J74" s="35"/>
      <c r="K74" s="35"/>
      <c r="L74" s="35"/>
    </row>
    <row r="75" spans="1:14" ht="13.5" thickTop="1" x14ac:dyDescent="0.2">
      <c r="A75" s="13" t="s">
        <v>358</v>
      </c>
      <c r="F75" s="12"/>
      <c r="G75" s="11"/>
      <c r="H75" s="11"/>
      <c r="I75" s="11"/>
      <c r="J75" s="11"/>
      <c r="K75" s="11"/>
      <c r="L75" s="11"/>
    </row>
    <row r="76" spans="1:14" ht="44.25" customHeight="1" x14ac:dyDescent="0.2">
      <c r="A76" s="126" t="s">
        <v>379</v>
      </c>
      <c r="B76" s="126"/>
      <c r="C76" s="126"/>
      <c r="D76" s="126"/>
      <c r="E76" s="126"/>
      <c r="F76" s="126"/>
      <c r="G76" s="126"/>
      <c r="H76" s="126"/>
      <c r="I76" s="126"/>
      <c r="J76" s="126"/>
      <c r="K76" s="126"/>
      <c r="L76" s="126"/>
    </row>
    <row r="77" spans="1:14" ht="43.5" customHeight="1" x14ac:dyDescent="0.2">
      <c r="A77" s="126" t="s">
        <v>356</v>
      </c>
      <c r="B77" s="126"/>
      <c r="C77" s="126"/>
      <c r="D77" s="126"/>
      <c r="E77" s="126"/>
      <c r="F77" s="126"/>
      <c r="G77" s="126"/>
      <c r="H77" s="126"/>
      <c r="I77" s="126"/>
      <c r="J77" s="126"/>
      <c r="K77" s="126"/>
      <c r="L77" s="126"/>
    </row>
    <row r="78" spans="1:14" x14ac:dyDescent="0.2">
      <c r="A78" s="29" t="s">
        <v>374</v>
      </c>
      <c r="G78" s="11"/>
      <c r="H78" s="11"/>
      <c r="I78" s="11"/>
      <c r="J78" s="11"/>
      <c r="K78" s="11"/>
      <c r="L78" s="11"/>
    </row>
    <row r="79" spans="1:14" x14ac:dyDescent="0.2">
      <c r="A79" s="29" t="s">
        <v>373</v>
      </c>
      <c r="G79" s="11"/>
      <c r="H79" s="11"/>
      <c r="I79" s="11"/>
      <c r="J79" s="11"/>
      <c r="K79" s="11"/>
      <c r="L79" s="11"/>
    </row>
    <row r="80" spans="1:14" x14ac:dyDescent="0.2">
      <c r="A80" s="29" t="s">
        <v>372</v>
      </c>
      <c r="G80" s="11"/>
      <c r="H80" s="11"/>
      <c r="I80" s="11"/>
      <c r="J80" s="34"/>
      <c r="K80" s="34"/>
      <c r="L80" s="11"/>
    </row>
    <row r="81" spans="1:12" x14ac:dyDescent="0.2">
      <c r="B81" s="127" t="s">
        <v>371</v>
      </c>
      <c r="C81" s="127"/>
      <c r="D81" s="127"/>
      <c r="E81" s="127"/>
      <c r="F81" s="127"/>
      <c r="G81" s="127"/>
      <c r="H81" s="127" t="s">
        <v>371</v>
      </c>
      <c r="I81" s="127"/>
      <c r="J81" s="127"/>
      <c r="K81" s="127"/>
      <c r="L81" s="127"/>
    </row>
    <row r="82" spans="1:12" x14ac:dyDescent="0.2">
      <c r="A82" s="97"/>
      <c r="B82" s="127" t="s">
        <v>378</v>
      </c>
      <c r="C82" s="127"/>
      <c r="D82" s="127"/>
      <c r="E82" s="127"/>
      <c r="F82" s="127"/>
      <c r="G82" s="127"/>
      <c r="H82" s="127" t="s">
        <v>378</v>
      </c>
      <c r="I82" s="127"/>
      <c r="J82" s="127"/>
      <c r="K82" s="127"/>
      <c r="L82" s="127"/>
    </row>
    <row r="83" spans="1:12" x14ac:dyDescent="0.2">
      <c r="B83" s="127" t="s">
        <v>514</v>
      </c>
      <c r="C83" s="127"/>
      <c r="D83" s="127"/>
      <c r="E83" s="127"/>
      <c r="F83" s="127"/>
      <c r="G83" s="127"/>
      <c r="H83" s="127" t="s">
        <v>515</v>
      </c>
      <c r="I83" s="127"/>
      <c r="J83" s="127"/>
      <c r="K83" s="127"/>
      <c r="L83" s="127"/>
    </row>
    <row r="84" spans="1:12" x14ac:dyDescent="0.2">
      <c r="B84" s="127" t="s">
        <v>369</v>
      </c>
      <c r="C84" s="127"/>
      <c r="D84" s="127"/>
      <c r="E84" s="127"/>
      <c r="F84" s="127"/>
      <c r="G84" s="127"/>
      <c r="H84" s="127" t="s">
        <v>369</v>
      </c>
      <c r="I84" s="127"/>
      <c r="J84" s="127"/>
      <c r="K84" s="127"/>
      <c r="L84" s="127"/>
    </row>
    <row r="85" spans="1:12" ht="13.5" thickBot="1" x14ac:dyDescent="0.25">
      <c r="G85" s="11"/>
      <c r="H85" s="11"/>
      <c r="I85" s="11"/>
      <c r="J85" s="11"/>
      <c r="K85" s="11"/>
      <c r="L85" s="11"/>
    </row>
    <row r="86" spans="1:12" ht="14.25" thickTop="1" thickBot="1" x14ac:dyDescent="0.25">
      <c r="A86" s="28"/>
      <c r="B86" s="27">
        <v>2002</v>
      </c>
      <c r="C86" s="27">
        <v>2003</v>
      </c>
      <c r="D86" s="27">
        <v>2004</v>
      </c>
      <c r="E86" s="27">
        <v>2005</v>
      </c>
      <c r="F86" s="27">
        <v>2006</v>
      </c>
      <c r="G86" s="27">
        <v>2007</v>
      </c>
      <c r="H86" s="27">
        <v>2008</v>
      </c>
      <c r="I86" s="27">
        <v>2009</v>
      </c>
      <c r="J86" s="27">
        <v>2010</v>
      </c>
      <c r="K86" s="27">
        <v>2011</v>
      </c>
      <c r="L86" s="27">
        <v>2012</v>
      </c>
    </row>
    <row r="87" spans="1:12" ht="13.5" thickTop="1" x14ac:dyDescent="0.2">
      <c r="H87" s="11"/>
      <c r="I87" s="11"/>
      <c r="J87" s="11"/>
      <c r="K87" s="11"/>
      <c r="L87" s="11"/>
    </row>
    <row r="88" spans="1:12" x14ac:dyDescent="0.2">
      <c r="A88" s="23" t="s">
        <v>354</v>
      </c>
      <c r="B88" s="17">
        <f t="shared" ref="B88:B94" si="10">B11/$B$152</f>
        <v>5.5451902842071937E-2</v>
      </c>
      <c r="C88" s="17">
        <f t="shared" ref="C88:C94" si="11">C11/$C$152</f>
        <v>5.2017997995990398E-2</v>
      </c>
      <c r="D88" s="17">
        <f t="shared" ref="D88:D94" si="12">D11/$D$152</f>
        <v>5.0293681332282833E-2</v>
      </c>
      <c r="E88" s="17">
        <f t="shared" ref="E88:E94" si="13">E11/$E$152</f>
        <v>4.9693746154336457E-2</v>
      </c>
      <c r="F88" s="17">
        <f t="shared" ref="F88:F94" si="14">F11/$F$152</f>
        <v>4.7189953011227345E-2</v>
      </c>
      <c r="G88" s="17">
        <f t="shared" ref="G88:G94" si="15">G11/$G$152</f>
        <v>3.9706199323552925E-2</v>
      </c>
      <c r="H88" s="17">
        <f t="shared" ref="H88:H94" si="16">H11/$H$152</f>
        <v>3.483168677061204E-2</v>
      </c>
      <c r="I88" s="17">
        <f t="shared" ref="I88:I94" si="17">I11/$I$152</f>
        <v>3.2803558913371174E-2</v>
      </c>
      <c r="J88" s="17">
        <f t="shared" ref="J88:J94" si="18">J11/$J$152</f>
        <v>3.3384384179338797E-2</v>
      </c>
      <c r="K88" s="17">
        <f t="shared" ref="K88:K94" si="19">K11/$K$152</f>
        <v>3.2929509656064081E-2</v>
      </c>
      <c r="L88" s="17">
        <f t="shared" ref="L88:L94" si="20">L11/$L$152</f>
        <v>3.0498179226273767E-2</v>
      </c>
    </row>
    <row r="89" spans="1:12" x14ac:dyDescent="0.2">
      <c r="A89" s="24" t="s">
        <v>353</v>
      </c>
      <c r="B89" s="33">
        <f t="shared" si="10"/>
        <v>6.5988396131797539E-3</v>
      </c>
      <c r="C89" s="33">
        <f t="shared" si="11"/>
        <v>4.5567763316546528E-3</v>
      </c>
      <c r="D89" s="33">
        <f t="shared" si="12"/>
        <v>4.6637399578348514E-3</v>
      </c>
      <c r="E89" s="33">
        <f t="shared" si="13"/>
        <v>3.8850430076949453E-3</v>
      </c>
      <c r="F89" s="33">
        <f t="shared" si="14"/>
        <v>3.6895387707422248E-3</v>
      </c>
      <c r="G89" s="33">
        <f t="shared" si="15"/>
        <v>4.4387197526062436E-3</v>
      </c>
      <c r="H89" s="33">
        <f t="shared" si="16"/>
        <v>8.4542940802994279E-3</v>
      </c>
      <c r="I89" s="33">
        <f t="shared" si="17"/>
        <v>5.1116910053819378E-3</v>
      </c>
      <c r="J89" s="33">
        <f t="shared" si="18"/>
        <v>6.7975749918139415E-3</v>
      </c>
      <c r="K89" s="33">
        <f t="shared" si="19"/>
        <v>5.9679505915539712E-3</v>
      </c>
      <c r="L89" s="33">
        <f t="shared" si="20"/>
        <v>4.7546997439274511E-3</v>
      </c>
    </row>
    <row r="90" spans="1:12" x14ac:dyDescent="0.2">
      <c r="A90" s="24" t="s">
        <v>327</v>
      </c>
      <c r="B90" s="33">
        <f t="shared" si="10"/>
        <v>1.0467048666541142E-3</v>
      </c>
      <c r="C90" s="33">
        <f t="shared" si="11"/>
        <v>8.6001728252077688E-4</v>
      </c>
      <c r="D90" s="33">
        <f t="shared" si="12"/>
        <v>9.2929703060094153E-4</v>
      </c>
      <c r="E90" s="33">
        <f t="shared" si="13"/>
        <v>9.6902143600686226E-4</v>
      </c>
      <c r="F90" s="33">
        <f t="shared" si="14"/>
        <v>8.5932127955652162E-4</v>
      </c>
      <c r="G90" s="33">
        <f t="shared" si="15"/>
        <v>9.8748360377317853E-4</v>
      </c>
      <c r="H90" s="33">
        <f t="shared" si="16"/>
        <v>1.3025418474733573E-3</v>
      </c>
      <c r="I90" s="33">
        <f t="shared" si="17"/>
        <v>1.3369279353561869E-3</v>
      </c>
      <c r="J90" s="33">
        <f t="shared" si="18"/>
        <v>1.6345834527818257E-3</v>
      </c>
      <c r="K90" s="33">
        <f t="shared" si="19"/>
        <v>1.6365615484489177E-3</v>
      </c>
      <c r="L90" s="33">
        <f t="shared" si="20"/>
        <v>1.4382320471604795E-3</v>
      </c>
    </row>
    <row r="91" spans="1:12" ht="25.5" x14ac:dyDescent="0.2">
      <c r="A91" s="24" t="s">
        <v>368</v>
      </c>
      <c r="B91" s="33">
        <f t="shared" si="10"/>
        <v>2.1786703735477263E-4</v>
      </c>
      <c r="C91" s="33">
        <f t="shared" si="11"/>
        <v>1.6937373540317527E-4</v>
      </c>
      <c r="D91" s="33">
        <f t="shared" si="12"/>
        <v>8.6944478477513158E-5</v>
      </c>
      <c r="E91" s="33">
        <f t="shared" si="13"/>
        <v>8.9210596168035506E-5</v>
      </c>
      <c r="F91" s="33">
        <f t="shared" si="14"/>
        <v>7.6427715300300957E-5</v>
      </c>
      <c r="G91" s="33">
        <f t="shared" si="15"/>
        <v>8.5017336226908405E-5</v>
      </c>
      <c r="H91" s="33">
        <f t="shared" si="16"/>
        <v>1.5163904806495454E-4</v>
      </c>
      <c r="I91" s="33">
        <f t="shared" si="17"/>
        <v>1.675935874365734E-4</v>
      </c>
      <c r="J91" s="33">
        <f t="shared" si="18"/>
        <v>2.8794724209301831E-4</v>
      </c>
      <c r="K91" s="33">
        <f t="shared" si="19"/>
        <v>2.2199300597807841E-4</v>
      </c>
      <c r="L91" s="33">
        <f t="shared" si="20"/>
        <v>2.0100432068699333E-4</v>
      </c>
    </row>
    <row r="92" spans="1:12" ht="25.5" x14ac:dyDescent="0.2">
      <c r="A92" s="24" t="s">
        <v>367</v>
      </c>
      <c r="B92" s="33">
        <f t="shared" si="10"/>
        <v>2.0575836333360854E-3</v>
      </c>
      <c r="C92" s="33">
        <f t="shared" si="11"/>
        <v>7.973825187822561E-4</v>
      </c>
      <c r="D92" s="33">
        <f t="shared" si="12"/>
        <v>8.1584811518504682E-4</v>
      </c>
      <c r="E92" s="33">
        <f t="shared" si="13"/>
        <v>8.4672047494360693E-4</v>
      </c>
      <c r="F92" s="33">
        <f t="shared" si="14"/>
        <v>2.1633326095737999E-3</v>
      </c>
      <c r="G92" s="33">
        <f t="shared" si="15"/>
        <v>9.4522864192214337E-4</v>
      </c>
      <c r="H92" s="33">
        <f t="shared" si="16"/>
        <v>8.5638168316464695E-4</v>
      </c>
      <c r="I92" s="33">
        <f t="shared" si="17"/>
        <v>2.3432357127042567E-3</v>
      </c>
      <c r="J92" s="33">
        <f t="shared" si="18"/>
        <v>1.2199445521039376E-3</v>
      </c>
      <c r="K92" s="33">
        <f t="shared" si="19"/>
        <v>9.8085945199697213E-4</v>
      </c>
      <c r="L92" s="33">
        <f t="shared" si="20"/>
        <v>9.5731961088822118E-4</v>
      </c>
    </row>
    <row r="93" spans="1:12" x14ac:dyDescent="0.2">
      <c r="A93" s="24" t="s">
        <v>316</v>
      </c>
      <c r="B93" s="33">
        <f t="shared" si="10"/>
        <v>4.2769720837564522E-2</v>
      </c>
      <c r="C93" s="33">
        <f t="shared" si="11"/>
        <v>4.3136724639971827E-2</v>
      </c>
      <c r="D93" s="33">
        <f t="shared" si="12"/>
        <v>4.1452412750552121E-2</v>
      </c>
      <c r="E93" s="33">
        <f t="shared" si="13"/>
        <v>4.1754955909397498E-2</v>
      </c>
      <c r="F93" s="33">
        <f t="shared" si="14"/>
        <v>3.8321244882552355E-2</v>
      </c>
      <c r="G93" s="33">
        <f t="shared" si="15"/>
        <v>3.1252927273886504E-2</v>
      </c>
      <c r="H93" s="33">
        <f t="shared" si="16"/>
        <v>2.1996119619810271E-2</v>
      </c>
      <c r="I93" s="33">
        <f t="shared" si="17"/>
        <v>2.1664641760107402E-2</v>
      </c>
      <c r="J93" s="33">
        <f t="shared" si="18"/>
        <v>2.1307436838411097E-2</v>
      </c>
      <c r="K93" s="33">
        <f t="shared" si="19"/>
        <v>2.1915723363913071E-2</v>
      </c>
      <c r="L93" s="33">
        <f t="shared" si="20"/>
        <v>2.1084765616407299E-2</v>
      </c>
    </row>
    <row r="94" spans="1:12" x14ac:dyDescent="0.2">
      <c r="A94" s="24" t="s">
        <v>344</v>
      </c>
      <c r="B94" s="20">
        <f t="shared" si="10"/>
        <v>2.7611868539826898E-3</v>
      </c>
      <c r="C94" s="20">
        <f t="shared" si="11"/>
        <v>2.4977234876577183E-3</v>
      </c>
      <c r="D94" s="20">
        <f t="shared" si="12"/>
        <v>2.3454389996323596E-3</v>
      </c>
      <c r="E94" s="20">
        <f t="shared" si="13"/>
        <v>2.1487947301255072E-3</v>
      </c>
      <c r="F94" s="33">
        <f t="shared" si="14"/>
        <v>2.0800877535021422E-3</v>
      </c>
      <c r="G94" s="33">
        <f t="shared" si="15"/>
        <v>1.9968227151379468E-3</v>
      </c>
      <c r="H94" s="33">
        <f t="shared" si="16"/>
        <v>2.070710491799378E-3</v>
      </c>
      <c r="I94" s="33">
        <f t="shared" si="17"/>
        <v>2.1794689123848104E-3</v>
      </c>
      <c r="J94" s="33">
        <f t="shared" si="18"/>
        <v>2.1368971021349784E-3</v>
      </c>
      <c r="K94" s="33">
        <f t="shared" si="19"/>
        <v>2.2064216941730646E-3</v>
      </c>
      <c r="L94" s="33">
        <f t="shared" si="20"/>
        <v>2.0621578872033245E-3</v>
      </c>
    </row>
    <row r="95" spans="1:12" ht="9.75" customHeight="1" x14ac:dyDescent="0.2">
      <c r="B95" s="20"/>
      <c r="C95" s="20"/>
      <c r="D95" s="20"/>
      <c r="E95" s="20"/>
      <c r="F95" s="33"/>
      <c r="G95" s="33"/>
      <c r="H95" s="33"/>
      <c r="I95" s="33"/>
      <c r="J95" s="33"/>
      <c r="K95" s="33"/>
      <c r="L95" s="33"/>
    </row>
    <row r="96" spans="1:12" x14ac:dyDescent="0.2">
      <c r="A96" s="23" t="s">
        <v>309</v>
      </c>
      <c r="B96" s="25">
        <f>B19/$B$152</f>
        <v>1.9384995513240477E-2</v>
      </c>
      <c r="C96" s="25">
        <f>C19/$C$152</f>
        <v>1.7899514851285925E-2</v>
      </c>
      <c r="D96" s="25">
        <f>D19/$D$152</f>
        <v>1.7599149982859441E-2</v>
      </c>
      <c r="E96" s="25">
        <f>E19/$E$152</f>
        <v>1.7473679320041742E-2</v>
      </c>
      <c r="F96" s="25">
        <f>F19/$F$152</f>
        <v>1.6145088909869224E-2</v>
      </c>
      <c r="G96" s="25">
        <f>G19/$G$152</f>
        <v>1.6763350814062505E-2</v>
      </c>
      <c r="H96" s="25">
        <f>H19/$H$152</f>
        <v>1.746600973480655E-2</v>
      </c>
      <c r="I96" s="25">
        <f>I19/$I$152</f>
        <v>2.103034985020007E-2</v>
      </c>
      <c r="J96" s="25">
        <f>J19/$J$152</f>
        <v>2.2134422336006741E-2</v>
      </c>
      <c r="K96" s="25">
        <f>K19/$K$152</f>
        <v>2.3593382827664936E-2</v>
      </c>
      <c r="L96" s="25">
        <f>L19/$L$152</f>
        <v>2.3642561356748526E-2</v>
      </c>
    </row>
    <row r="97" spans="1:12" x14ac:dyDescent="0.2">
      <c r="A97" s="24" t="s">
        <v>293</v>
      </c>
      <c r="B97" s="33">
        <f>B20/$B$152</f>
        <v>1.7576138794475659E-4</v>
      </c>
      <c r="C97" s="33">
        <f>C20/$C$152</f>
        <v>6.2764376787769023E-6</v>
      </c>
      <c r="D97" s="33">
        <f>D20/$D$152</f>
        <v>1.9851907093934376E-6</v>
      </c>
      <c r="E97" s="33">
        <f>E20/$E$152</f>
        <v>3.0662890286753713E-6</v>
      </c>
      <c r="F97" s="33">
        <f>F20/$F$152</f>
        <v>3.6973479360481161E-6</v>
      </c>
      <c r="G97" s="33">
        <f>G20/$G$152</f>
        <v>1.9634658569833529E-6</v>
      </c>
      <c r="H97" s="33">
        <f>H20/$H$152</f>
        <v>1.5412284599629987E-6</v>
      </c>
      <c r="I97" s="33">
        <f>I20/$I$152</f>
        <v>1.0558697514821739E-5</v>
      </c>
      <c r="J97" s="33">
        <f>J20/$J$152</f>
        <v>2.0152418023188331E-4</v>
      </c>
      <c r="K97" s="33">
        <f>K20/$K$152</f>
        <v>8.7943389198261558E-5</v>
      </c>
      <c r="L97" s="33">
        <f>L20/$L$152</f>
        <v>2.5886739749769305E-4</v>
      </c>
    </row>
    <row r="98" spans="1:12" x14ac:dyDescent="0.2">
      <c r="A98" s="24" t="s">
        <v>305</v>
      </c>
      <c r="B98" s="33">
        <f>B21/$B$152</f>
        <v>1.2495643418210533E-2</v>
      </c>
      <c r="C98" s="33">
        <f>C21/$C$152</f>
        <v>1.1646616093795645E-2</v>
      </c>
      <c r="D98" s="33">
        <f>D21/$D$152</f>
        <v>1.1589183935885653E-2</v>
      </c>
      <c r="E98" s="33">
        <f>E21/$E$152</f>
        <v>1.1564617340771993E-2</v>
      </c>
      <c r="F98" s="33">
        <f>F21/$F$152</f>
        <v>1.100237676605658E-2</v>
      </c>
      <c r="G98" s="33">
        <f>G21/$G$152</f>
        <v>1.1281949799546314E-2</v>
      </c>
      <c r="H98" s="33">
        <f>H21/$H$152</f>
        <v>1.1794785761728984E-2</v>
      </c>
      <c r="I98" s="33">
        <f>I21/$I$152</f>
        <v>1.4131735685036912E-2</v>
      </c>
      <c r="J98" s="33">
        <f>J21/$J$152</f>
        <v>1.4834762086101894E-2</v>
      </c>
      <c r="K98" s="33">
        <f>K21/$K$152</f>
        <v>1.5506089520192562E-2</v>
      </c>
      <c r="L98" s="33">
        <f>L21/$L$152</f>
        <v>1.5329833423901436E-2</v>
      </c>
    </row>
    <row r="99" spans="1:12" x14ac:dyDescent="0.2">
      <c r="A99" s="24" t="s">
        <v>308</v>
      </c>
      <c r="B99" s="33">
        <f>B22/$B$152</f>
        <v>3.1326801149998999E-4</v>
      </c>
      <c r="C99" s="33">
        <f>C22/$C$152</f>
        <v>9.4826832347039169E-5</v>
      </c>
      <c r="D99" s="33">
        <f>D22/$D$152</f>
        <v>1.8699695364187666E-4</v>
      </c>
      <c r="E99" s="33">
        <f>E22/$E$152</f>
        <v>2.6475204751679501E-4</v>
      </c>
      <c r="F99" s="33">
        <f>F22/$F$152</f>
        <v>2.3058070828722141E-4</v>
      </c>
      <c r="G99" s="33">
        <f>G22/$G$152</f>
        <v>6.0926272004146372E-5</v>
      </c>
      <c r="H99" s="33">
        <f>H22/$H$152</f>
        <v>1.2109470222205149E-4</v>
      </c>
      <c r="I99" s="33">
        <f>I22/$I$152</f>
        <v>8.5657085201086918E-5</v>
      </c>
      <c r="J99" s="33">
        <f>J22/$J$152</f>
        <v>1.9864599722437388E-4</v>
      </c>
      <c r="K99" s="33">
        <f>K22/$K$152</f>
        <v>2.1299571232773128E-4</v>
      </c>
      <c r="L99" s="33">
        <f>L22/$L$152</f>
        <v>1.2581229713373225E-4</v>
      </c>
    </row>
    <row r="100" spans="1:12" x14ac:dyDescent="0.2">
      <c r="A100" s="24" t="s">
        <v>300</v>
      </c>
      <c r="B100" s="20">
        <f>B23/$B$152</f>
        <v>6.4003226955851962E-3</v>
      </c>
      <c r="C100" s="20">
        <f>C23/$C$152</f>
        <v>6.1517954874644653E-3</v>
      </c>
      <c r="D100" s="20">
        <f>D23/$D$152</f>
        <v>5.8209839026225185E-3</v>
      </c>
      <c r="E100" s="20">
        <f>E23/$E$152</f>
        <v>5.6412436427242772E-3</v>
      </c>
      <c r="F100" s="33">
        <f>F23/$F$152</f>
        <v>4.9084340875893738E-3</v>
      </c>
      <c r="G100" s="33">
        <f>G23/$G$152</f>
        <v>5.4185112766550608E-3</v>
      </c>
      <c r="H100" s="33">
        <f>H23/$H$152</f>
        <v>5.5485880423955525E-3</v>
      </c>
      <c r="I100" s="33">
        <f>I23/$I$152</f>
        <v>6.8023983824472495E-3</v>
      </c>
      <c r="J100" s="33">
        <f>J23/$J$152</f>
        <v>6.89949007244859E-3</v>
      </c>
      <c r="K100" s="33">
        <f>K23/$K$152</f>
        <v>7.786354205946382E-3</v>
      </c>
      <c r="L100" s="33">
        <f>L23/$L$152</f>
        <v>7.928048238215666E-3</v>
      </c>
    </row>
    <row r="101" spans="1:12" ht="9" customHeight="1" x14ac:dyDescent="0.2">
      <c r="B101" s="20"/>
      <c r="C101" s="20"/>
      <c r="D101" s="20"/>
      <c r="E101" s="20"/>
      <c r="F101" s="33"/>
      <c r="G101" s="33"/>
      <c r="H101" s="33"/>
      <c r="I101" s="33"/>
      <c r="J101" s="33"/>
      <c r="K101" s="33"/>
      <c r="L101" s="33"/>
    </row>
    <row r="102" spans="1:12" x14ac:dyDescent="0.2">
      <c r="A102" s="23" t="s">
        <v>366</v>
      </c>
      <c r="B102" s="25">
        <f t="shared" ref="B102:B110" si="21">B25/$B$152</f>
        <v>0.23283892193434405</v>
      </c>
      <c r="C102" s="25">
        <f t="shared" ref="C102:C110" si="22">C25/$C$152</f>
        <v>0.23730241237803551</v>
      </c>
      <c r="D102" s="25">
        <f t="shared" ref="D102:D110" si="23">D25/$D$152</f>
        <v>0.23925437769812211</v>
      </c>
      <c r="E102" s="25">
        <f t="shared" ref="E102:E110" si="24">E25/$E$152</f>
        <v>0.24826417981817642</v>
      </c>
      <c r="F102" s="25">
        <f t="shared" ref="F102:F110" si="25">F25/$F$152</f>
        <v>0.24800249123694115</v>
      </c>
      <c r="G102" s="25">
        <f t="shared" ref="G102:G110" si="26">G25/$G$152</f>
        <v>0.24352977331235143</v>
      </c>
      <c r="H102" s="25">
        <f t="shared" ref="H102:H110" si="27">H25/$H$152</f>
        <v>0.29676046387766808</v>
      </c>
      <c r="I102" s="25">
        <f t="shared" ref="I102:I110" si="28">I25/$I$152</f>
        <v>0.29752782778308451</v>
      </c>
      <c r="J102" s="25">
        <f t="shared" ref="J102:J110" si="29">J25/$J$152</f>
        <v>0.29408166634015326</v>
      </c>
      <c r="K102" s="25">
        <f t="shared" ref="K102:K110" si="30">K25/$K$152</f>
        <v>0.2470651820492818</v>
      </c>
      <c r="L102" s="25">
        <f t="shared" ref="L102:L110" si="31">L25/$L$152</f>
        <v>0.24857650879868345</v>
      </c>
    </row>
    <row r="103" spans="1:12" x14ac:dyDescent="0.2">
      <c r="A103" s="24" t="s">
        <v>377</v>
      </c>
      <c r="B103" s="20">
        <f t="shared" si="21"/>
        <v>9.2312072686230207E-2</v>
      </c>
      <c r="C103" s="20">
        <f t="shared" si="22"/>
        <v>9.3367778924823203E-2</v>
      </c>
      <c r="D103" s="20">
        <f t="shared" si="23"/>
        <v>8.8305371138236138E-2</v>
      </c>
      <c r="E103" s="20">
        <f t="shared" si="24"/>
        <v>9.2092695746693154E-2</v>
      </c>
      <c r="F103" s="33">
        <f t="shared" si="25"/>
        <v>8.794636140810061E-2</v>
      </c>
      <c r="G103" s="33">
        <f t="shared" si="26"/>
        <v>7.9793627236963038E-2</v>
      </c>
      <c r="H103" s="33">
        <f t="shared" si="27"/>
        <v>0.10446627373068308</v>
      </c>
      <c r="I103" s="33">
        <f t="shared" si="28"/>
        <v>0.12008252526962869</v>
      </c>
      <c r="J103" s="33">
        <f t="shared" si="29"/>
        <v>0.12050003456916376</v>
      </c>
      <c r="K103" s="33">
        <f t="shared" si="30"/>
        <v>6.7301678054185937E-2</v>
      </c>
      <c r="L103" s="33">
        <f t="shared" si="31"/>
        <v>7.4450736087899677E-2</v>
      </c>
    </row>
    <row r="104" spans="1:12" x14ac:dyDescent="0.2">
      <c r="A104" s="24" t="s">
        <v>287</v>
      </c>
      <c r="B104" s="20">
        <f t="shared" si="21"/>
        <v>6.5366463351816916E-3</v>
      </c>
      <c r="C104" s="20">
        <f t="shared" si="22"/>
        <v>4.6681715544590312E-3</v>
      </c>
      <c r="D104" s="20">
        <f t="shared" si="23"/>
        <v>5.2512780672056038E-3</v>
      </c>
      <c r="E104" s="20">
        <f t="shared" si="24"/>
        <v>4.6395884001079486E-3</v>
      </c>
      <c r="F104" s="33">
        <f t="shared" si="25"/>
        <v>3.2673476425698822E-3</v>
      </c>
      <c r="G104" s="33">
        <f t="shared" si="26"/>
        <v>4.1043201911283257E-3</v>
      </c>
      <c r="H104" s="33">
        <f t="shared" si="27"/>
        <v>5.0107375221443316E-3</v>
      </c>
      <c r="I104" s="33">
        <f t="shared" si="28"/>
        <v>7.2815632549514267E-3</v>
      </c>
      <c r="J104" s="33">
        <f t="shared" si="29"/>
        <v>5.9438087007943098E-3</v>
      </c>
      <c r="K104" s="33">
        <f t="shared" si="30"/>
        <v>5.5952080347454686E-3</v>
      </c>
      <c r="L104" s="33">
        <f t="shared" si="31"/>
        <v>5.7757322185323454E-3</v>
      </c>
    </row>
    <row r="105" spans="1:12" x14ac:dyDescent="0.2">
      <c r="A105" s="24" t="s">
        <v>365</v>
      </c>
      <c r="B105" s="20">
        <f t="shared" si="21"/>
        <v>8.9574628006816884E-2</v>
      </c>
      <c r="C105" s="20">
        <f t="shared" si="22"/>
        <v>9.3516150432628634E-2</v>
      </c>
      <c r="D105" s="20">
        <f t="shared" si="23"/>
        <v>0.10391305157513553</v>
      </c>
      <c r="E105" s="20">
        <f t="shared" si="24"/>
        <v>0.11199058451023368</v>
      </c>
      <c r="F105" s="33">
        <f t="shared" si="25"/>
        <v>0.12006221882048565</v>
      </c>
      <c r="G105" s="33">
        <f t="shared" si="26"/>
        <v>0.12110669907341325</v>
      </c>
      <c r="H105" s="33">
        <f t="shared" si="27"/>
        <v>0.14629347547552693</v>
      </c>
      <c r="I105" s="33">
        <f t="shared" si="28"/>
        <v>0.12328999326159955</v>
      </c>
      <c r="J105" s="33">
        <f t="shared" si="29"/>
        <v>0.12573092917513551</v>
      </c>
      <c r="K105" s="33">
        <f t="shared" si="30"/>
        <v>0.13099928149066423</v>
      </c>
      <c r="L105" s="33">
        <f t="shared" si="31"/>
        <v>0.12451016366310746</v>
      </c>
    </row>
    <row r="106" spans="1:12" x14ac:dyDescent="0.2">
      <c r="A106" s="24" t="s">
        <v>186</v>
      </c>
      <c r="B106" s="20">
        <f t="shared" si="21"/>
        <v>3.695793678622097E-6</v>
      </c>
      <c r="C106" s="20">
        <f t="shared" si="22"/>
        <v>6.5927710084970089E-6</v>
      </c>
      <c r="D106" s="20">
        <f t="shared" si="23"/>
        <v>4.6044292157053228E-6</v>
      </c>
      <c r="E106" s="20">
        <f t="shared" si="24"/>
        <v>5.5847637912775277E-6</v>
      </c>
      <c r="F106" s="33">
        <f t="shared" si="25"/>
        <v>6.4583676993509305E-6</v>
      </c>
      <c r="G106" s="33">
        <f t="shared" si="26"/>
        <v>7.2876204654325945E-6</v>
      </c>
      <c r="H106" s="33">
        <f t="shared" si="27"/>
        <v>8.266589012528813E-6</v>
      </c>
      <c r="I106" s="33">
        <f t="shared" si="28"/>
        <v>1.2308550493202119E-5</v>
      </c>
      <c r="J106" s="33">
        <f t="shared" si="29"/>
        <v>6.0145427764054966E-6</v>
      </c>
      <c r="K106" s="33">
        <f t="shared" si="30"/>
        <v>4.5037413678178124E-6</v>
      </c>
      <c r="L106" s="33">
        <f t="shared" si="31"/>
        <v>5.2194029364519624E-6</v>
      </c>
    </row>
    <row r="107" spans="1:12" x14ac:dyDescent="0.2">
      <c r="A107" s="24" t="s">
        <v>364</v>
      </c>
      <c r="B107" s="20">
        <f t="shared" si="21"/>
        <v>1.383813882206212E-2</v>
      </c>
      <c r="C107" s="20">
        <f t="shared" si="22"/>
        <v>1.3219077954544156E-2</v>
      </c>
      <c r="D107" s="20">
        <f t="shared" si="23"/>
        <v>1.1519112268458937E-2</v>
      </c>
      <c r="E107" s="20">
        <f t="shared" si="24"/>
        <v>1.1053136831130954E-2</v>
      </c>
      <c r="F107" s="33">
        <f t="shared" si="25"/>
        <v>1.2126524267029379E-2</v>
      </c>
      <c r="G107" s="33">
        <f t="shared" si="26"/>
        <v>1.3479928488661499E-2</v>
      </c>
      <c r="H107" s="33">
        <f t="shared" si="27"/>
        <v>1.4887005918138962E-2</v>
      </c>
      <c r="I107" s="33">
        <f t="shared" si="28"/>
        <v>1.794616223662155E-2</v>
      </c>
      <c r="J107" s="33">
        <f t="shared" si="29"/>
        <v>1.2956450618064792E-2</v>
      </c>
      <c r="K107" s="33">
        <f t="shared" si="30"/>
        <v>1.3515662011099824E-2</v>
      </c>
      <c r="L107" s="33">
        <f t="shared" si="31"/>
        <v>1.331864670932735E-2</v>
      </c>
    </row>
    <row r="108" spans="1:12" x14ac:dyDescent="0.2">
      <c r="A108" s="24" t="s">
        <v>195</v>
      </c>
      <c r="B108" s="20">
        <f t="shared" si="21"/>
        <v>2.8318509240903116E-2</v>
      </c>
      <c r="C108" s="20">
        <f t="shared" si="22"/>
        <v>3.1063866472121331E-2</v>
      </c>
      <c r="D108" s="20">
        <f t="shared" si="23"/>
        <v>2.8044548408628321E-2</v>
      </c>
      <c r="E108" s="20">
        <f t="shared" si="24"/>
        <v>2.6074964753828367E-2</v>
      </c>
      <c r="F108" s="33">
        <f t="shared" si="25"/>
        <v>2.2064770044281288E-2</v>
      </c>
      <c r="G108" s="33">
        <f t="shared" si="26"/>
        <v>2.2670073831463886E-2</v>
      </c>
      <c r="H108" s="33">
        <f t="shared" si="27"/>
        <v>2.4224455749560409E-2</v>
      </c>
      <c r="I108" s="33">
        <f t="shared" si="28"/>
        <v>2.673371739635581E-2</v>
      </c>
      <c r="J108" s="33">
        <f t="shared" si="29"/>
        <v>2.6817198301091597E-2</v>
      </c>
      <c r="K108" s="33">
        <f t="shared" si="30"/>
        <v>2.7657572607819987E-2</v>
      </c>
      <c r="L108" s="33">
        <f t="shared" si="31"/>
        <v>2.8713033215019522E-2</v>
      </c>
    </row>
    <row r="109" spans="1:12" x14ac:dyDescent="0.2">
      <c r="A109" s="24" t="s">
        <v>164</v>
      </c>
      <c r="B109" s="20">
        <f t="shared" si="21"/>
        <v>1.0052888787430553E-3</v>
      </c>
      <c r="C109" s="20">
        <f t="shared" si="22"/>
        <v>7.7501582887208316E-4</v>
      </c>
      <c r="D109" s="20">
        <f t="shared" si="23"/>
        <v>6.2249279954696909E-4</v>
      </c>
      <c r="E109" s="20">
        <f t="shared" si="24"/>
        <v>5.8441156010790977E-4</v>
      </c>
      <c r="F109" s="33">
        <f t="shared" si="25"/>
        <v>8.0293631457729268E-4</v>
      </c>
      <c r="G109" s="33">
        <f t="shared" si="26"/>
        <v>6.5410622114964526E-4</v>
      </c>
      <c r="H109" s="33">
        <f t="shared" si="27"/>
        <v>7.7605311057988115E-4</v>
      </c>
      <c r="I109" s="33">
        <f t="shared" si="28"/>
        <v>9.4363391969167875E-4</v>
      </c>
      <c r="J109" s="33">
        <f t="shared" si="29"/>
        <v>9.3695604686433139E-4</v>
      </c>
      <c r="K109" s="33">
        <f t="shared" si="30"/>
        <v>7.7963139520639119E-4</v>
      </c>
      <c r="L109" s="33">
        <f t="shared" si="31"/>
        <v>7.5793753705985479E-4</v>
      </c>
    </row>
    <row r="110" spans="1:12" x14ac:dyDescent="0.2">
      <c r="A110" s="24" t="s">
        <v>264</v>
      </c>
      <c r="B110" s="20">
        <f t="shared" si="21"/>
        <v>1.2499421707283767E-3</v>
      </c>
      <c r="C110" s="20">
        <f t="shared" si="22"/>
        <v>6.8575843957857088E-4</v>
      </c>
      <c r="D110" s="20">
        <f t="shared" si="23"/>
        <v>1.5939190116949118E-3</v>
      </c>
      <c r="E110" s="20">
        <f t="shared" si="24"/>
        <v>1.8232132522831301E-3</v>
      </c>
      <c r="F110" s="33">
        <f t="shared" si="25"/>
        <v>1.7258743721977013E-3</v>
      </c>
      <c r="G110" s="33">
        <f t="shared" si="26"/>
        <v>1.7137306491063692E-3</v>
      </c>
      <c r="H110" s="33">
        <f t="shared" si="27"/>
        <v>1.0941957820219954E-3</v>
      </c>
      <c r="I110" s="33">
        <f t="shared" si="28"/>
        <v>1.2379238937426712E-3</v>
      </c>
      <c r="J110" s="33">
        <f t="shared" si="29"/>
        <v>1.1902743862625619E-3</v>
      </c>
      <c r="K110" s="33">
        <f t="shared" si="30"/>
        <v>1.2116447141920935E-3</v>
      </c>
      <c r="L110" s="33">
        <f t="shared" si="31"/>
        <v>1.0450399648007697E-3</v>
      </c>
    </row>
    <row r="111" spans="1:12" ht="9" customHeight="1" x14ac:dyDescent="0.2">
      <c r="B111" s="20"/>
      <c r="C111" s="20"/>
      <c r="D111" s="20"/>
      <c r="E111" s="20"/>
      <c r="F111" s="33"/>
      <c r="G111" s="33"/>
      <c r="H111" s="33"/>
      <c r="I111" s="33"/>
      <c r="J111" s="33"/>
      <c r="K111" s="33"/>
      <c r="L111" s="33"/>
    </row>
    <row r="112" spans="1:12" x14ac:dyDescent="0.2">
      <c r="A112" s="23" t="s">
        <v>161</v>
      </c>
      <c r="B112" s="25">
        <f>B35/$B$152</f>
        <v>1.2788782553425171E-3</v>
      </c>
      <c r="C112" s="25">
        <f>C35/$C$152</f>
        <v>1.2676422099417988E-3</v>
      </c>
      <c r="D112" s="25">
        <f>D35/$D$152</f>
        <v>1.2503019842549997E-3</v>
      </c>
      <c r="E112" s="25">
        <f>E35/$E$152</f>
        <v>1.0293342305092328E-3</v>
      </c>
      <c r="F112" s="25">
        <f>F35/$F$152</f>
        <v>9.3529971352829928E-4</v>
      </c>
      <c r="G112" s="25">
        <f>G35/$G$152</f>
        <v>9.1710769271950547E-4</v>
      </c>
      <c r="H112" s="25">
        <f>H35/$H$152</f>
        <v>1.0863431593313576E-3</v>
      </c>
      <c r="I112" s="25">
        <f>I35/$I$152</f>
        <v>1.3937770757710369E-3</v>
      </c>
      <c r="J112" s="25">
        <f>J35/$J$152</f>
        <v>1.400769784814684E-3</v>
      </c>
      <c r="K112" s="25">
        <f>K35/$K$152</f>
        <v>1.4509222305835285E-3</v>
      </c>
      <c r="L112" s="25">
        <f>L35/$L$152</f>
        <v>1.4853521468122827E-3</v>
      </c>
    </row>
    <row r="113" spans="1:12" x14ac:dyDescent="0.2">
      <c r="A113" s="24" t="s">
        <v>160</v>
      </c>
      <c r="B113" s="20">
        <f>B36/$B$152</f>
        <v>3.6047352620492603E-4</v>
      </c>
      <c r="C113" s="20">
        <f>C36/$C$152</f>
        <v>2.9758369011807421E-4</v>
      </c>
      <c r="D113" s="20">
        <f>D36/$D$152</f>
        <v>3.156481899595608E-4</v>
      </c>
      <c r="E113" s="20">
        <f>E36/$E$152</f>
        <v>2.6776949157869317E-4</v>
      </c>
      <c r="F113" s="33">
        <f>F36/$F$152</f>
        <v>2.4899838746506741E-4</v>
      </c>
      <c r="G113" s="33">
        <f>G36/$G$152</f>
        <v>2.2844594324789461E-4</v>
      </c>
      <c r="H113" s="33">
        <f>H36/$H$152</f>
        <v>8.2082516047054187E-4</v>
      </c>
      <c r="I113" s="33">
        <f>I36/$I$152</f>
        <v>1.0518595380193286E-3</v>
      </c>
      <c r="J113" s="33">
        <f>J36/$J$152</f>
        <v>9.9046179061163583E-4</v>
      </c>
      <c r="K113" s="33">
        <f>K36/$K$152</f>
        <v>1.0273053175198037E-3</v>
      </c>
      <c r="L113" s="33">
        <f>L36/$L$152</f>
        <v>1.0718511207631861E-3</v>
      </c>
    </row>
    <row r="114" spans="1:12" x14ac:dyDescent="0.2">
      <c r="A114" s="24" t="s">
        <v>153</v>
      </c>
      <c r="B114" s="20">
        <f>B37/$B$152</f>
        <v>9.1840472913759107E-4</v>
      </c>
      <c r="C114" s="20">
        <f>C37/$C$152</f>
        <v>9.7005851982372474E-4</v>
      </c>
      <c r="D114" s="20">
        <f>D37/$D$152</f>
        <v>9.346537942954388E-4</v>
      </c>
      <c r="E114" s="20">
        <f>E37/$E$152</f>
        <v>7.6156473893053964E-4</v>
      </c>
      <c r="F114" s="33">
        <f>F37/$F$152</f>
        <v>6.8630132606323181E-4</v>
      </c>
      <c r="G114" s="33">
        <f>G37/$G$152</f>
        <v>6.8866174947161077E-4</v>
      </c>
      <c r="H114" s="33">
        <f>H37/$H$152</f>
        <v>2.6551799886081567E-4</v>
      </c>
      <c r="I114" s="33">
        <f>I37/$I$152</f>
        <v>3.4191753775170836E-4</v>
      </c>
      <c r="J114" s="33">
        <f>J37/$J$152</f>
        <v>4.1030799420304818E-4</v>
      </c>
      <c r="K114" s="33">
        <f>K37/$K$152</f>
        <v>4.2361691306372481E-4</v>
      </c>
      <c r="L114" s="33">
        <f>L37/$L$152</f>
        <v>4.1350102604909667E-4</v>
      </c>
    </row>
    <row r="115" spans="1:12" ht="9" customHeight="1" x14ac:dyDescent="0.2">
      <c r="B115" s="20"/>
      <c r="C115" s="20"/>
      <c r="D115" s="20"/>
      <c r="E115" s="20"/>
      <c r="F115" s="33"/>
      <c r="G115" s="33"/>
      <c r="H115" s="33"/>
      <c r="I115" s="33"/>
      <c r="J115" s="33"/>
      <c r="K115" s="33"/>
      <c r="L115" s="33"/>
    </row>
    <row r="116" spans="1:12" x14ac:dyDescent="0.2">
      <c r="A116" s="23" t="s">
        <v>363</v>
      </c>
      <c r="B116" s="25">
        <f>B39/$B$152</f>
        <v>1.7244664049384781E-2</v>
      </c>
      <c r="C116" s="25">
        <f>C39/$C$152</f>
        <v>1.7094185983585856E-2</v>
      </c>
      <c r="D116" s="25">
        <f>D39/$D$152</f>
        <v>1.8162789622222619E-2</v>
      </c>
      <c r="E116" s="25">
        <f>E39/$E$152</f>
        <v>1.6350188840103044E-2</v>
      </c>
      <c r="F116" s="25">
        <f>F39/$F$152</f>
        <v>1.6692718398756613E-2</v>
      </c>
      <c r="G116" s="25">
        <f>G39/$G$152</f>
        <v>1.6595419329755119E-2</v>
      </c>
      <c r="H116" s="25">
        <f>H39/$H$152</f>
        <v>1.9840170277977236E-2</v>
      </c>
      <c r="I116" s="25">
        <f>I39/$I$152</f>
        <v>2.1918922397388983E-2</v>
      </c>
      <c r="J116" s="25">
        <f>J39/$J$152</f>
        <v>2.137432408116929E-2</v>
      </c>
      <c r="K116" s="25">
        <f>K39/$K$152</f>
        <v>2.0648469330267819E-2</v>
      </c>
      <c r="L116" s="25">
        <f>L39/$L$152</f>
        <v>2.0605700249248533E-2</v>
      </c>
    </row>
    <row r="117" spans="1:12" x14ac:dyDescent="0.2">
      <c r="A117" s="24" t="s">
        <v>141</v>
      </c>
      <c r="B117" s="20">
        <f>B40/$B$152</f>
        <v>4.5441433186550924E-3</v>
      </c>
      <c r="C117" s="20">
        <f>C40/$C$152</f>
        <v>4.7601751148580356E-3</v>
      </c>
      <c r="D117" s="20">
        <f>D40/$D$152</f>
        <v>5.5448433969848112E-3</v>
      </c>
      <c r="E117" s="20">
        <f>E40/$E$152</f>
        <v>3.822462832011111E-3</v>
      </c>
      <c r="F117" s="33">
        <f>F40/$F$152</f>
        <v>4.0046220014673256E-3</v>
      </c>
      <c r="G117" s="33">
        <f>G40/$G$152</f>
        <v>4.064933213113334E-3</v>
      </c>
      <c r="H117" s="33">
        <f>H40/$H$152</f>
        <v>4.7636314715386943E-3</v>
      </c>
      <c r="I117" s="33">
        <f>I40/$I$152</f>
        <v>5.7107093151995119E-3</v>
      </c>
      <c r="J117" s="33">
        <f>J40/$J$152</f>
        <v>5.2108666637976555E-3</v>
      </c>
      <c r="K117" s="33">
        <f>K40/$K$152</f>
        <v>4.6587888557236921E-3</v>
      </c>
      <c r="L117" s="33">
        <f>L40/$L$152</f>
        <v>3.9068509380400006E-3</v>
      </c>
    </row>
    <row r="118" spans="1:12" x14ac:dyDescent="0.2">
      <c r="A118" s="24" t="s">
        <v>146</v>
      </c>
      <c r="B118" s="20">
        <f>B41/$B$152</f>
        <v>7.9531417579082227E-3</v>
      </c>
      <c r="C118" s="20">
        <f>C41/$C$152</f>
        <v>8.0496155713057592E-3</v>
      </c>
      <c r="D118" s="20">
        <f>D41/$D$152</f>
        <v>8.5785052448231394E-3</v>
      </c>
      <c r="E118" s="20">
        <f>E41/$E$152</f>
        <v>9.0101385110598915E-3</v>
      </c>
      <c r="F118" s="33">
        <f>F41/$F$152</f>
        <v>8.8813985734264439E-3</v>
      </c>
      <c r="G118" s="33">
        <f>G41/$G$152</f>
        <v>9.1899541438799828E-3</v>
      </c>
      <c r="H118" s="33">
        <f>H41/$H$152</f>
        <v>1.1599228071267727E-2</v>
      </c>
      <c r="I118" s="33">
        <f>I41/$I$152</f>
        <v>1.2171640183507431E-2</v>
      </c>
      <c r="J118" s="33">
        <f>J41/$J$152</f>
        <v>1.1742529794713397E-2</v>
      </c>
      <c r="K118" s="33">
        <f>K41/$K$152</f>
        <v>1.1633602261721538E-2</v>
      </c>
      <c r="L118" s="33">
        <f>L41/$L$152</f>
        <v>1.2279610821215304E-2</v>
      </c>
    </row>
    <row r="119" spans="1:12" x14ac:dyDescent="0.2">
      <c r="A119" s="24" t="s">
        <v>149</v>
      </c>
      <c r="B119" s="20">
        <f>B42/$B$152</f>
        <v>4.6595873738752656E-3</v>
      </c>
      <c r="C119" s="20">
        <f>C42/$C$152</f>
        <v>4.2210182362553365E-3</v>
      </c>
      <c r="D119" s="20">
        <f>D42/$D$152</f>
        <v>3.977858501785358E-3</v>
      </c>
      <c r="E119" s="20">
        <f>E42/$E$152</f>
        <v>3.4578887272048798E-3</v>
      </c>
      <c r="F119" s="33">
        <f>F42/$F$152</f>
        <v>3.7520332186420872E-3</v>
      </c>
      <c r="G119" s="33">
        <f>G42/$G$152</f>
        <v>3.2640891728241911E-3</v>
      </c>
      <c r="H119" s="33">
        <f>H42/$H$152</f>
        <v>3.3730740153186897E-3</v>
      </c>
      <c r="I119" s="33">
        <f>I42/$I$152</f>
        <v>3.9273210508841989E-3</v>
      </c>
      <c r="J119" s="33">
        <f>J42/$J$152</f>
        <v>4.1521077224759076E-3</v>
      </c>
      <c r="K119" s="33">
        <f>K42/$K$152</f>
        <v>4.2554994589418501E-3</v>
      </c>
      <c r="L119" s="33">
        <f>L42/$L$152</f>
        <v>4.3212644779470752E-3</v>
      </c>
    </row>
    <row r="120" spans="1:12" x14ac:dyDescent="0.2">
      <c r="A120" s="24" t="s">
        <v>136</v>
      </c>
      <c r="B120" s="20">
        <f>B43/$B$152</f>
        <v>8.7791598946197232E-5</v>
      </c>
      <c r="C120" s="20">
        <f>C43/$C$152</f>
        <v>6.3377061166725303E-5</v>
      </c>
      <c r="D120" s="20">
        <f>D43/$D$152</f>
        <v>6.1582478629314263E-5</v>
      </c>
      <c r="E120" s="20">
        <f>E43/$E$152</f>
        <v>5.9698769827166061E-5</v>
      </c>
      <c r="F120" s="33">
        <f>F43/$F$152</f>
        <v>5.4664605220754491E-5</v>
      </c>
      <c r="G120" s="33">
        <f>G43/$G$152</f>
        <v>7.6442799937610317E-5</v>
      </c>
      <c r="H120" s="33">
        <f>H43/$H$152</f>
        <v>1.0423671985212563E-4</v>
      </c>
      <c r="I120" s="33">
        <f>I43/$I$152</f>
        <v>1.0925184779783989E-4</v>
      </c>
      <c r="J120" s="33">
        <f>J43/$J$152</f>
        <v>2.6881990018232885E-4</v>
      </c>
      <c r="K120" s="33">
        <f>K43/$K$152</f>
        <v>1.0057875388073794E-4</v>
      </c>
      <c r="L120" s="33">
        <f>L43/$L$152</f>
        <v>9.7974012046152752E-5</v>
      </c>
    </row>
    <row r="121" spans="1:12" ht="8.25" customHeight="1" x14ac:dyDescent="0.2">
      <c r="B121" s="20"/>
      <c r="C121" s="20"/>
      <c r="D121" s="20"/>
      <c r="E121" s="20"/>
      <c r="F121" s="33"/>
      <c r="G121" s="33"/>
      <c r="H121" s="33"/>
      <c r="I121" s="33"/>
      <c r="J121" s="33"/>
      <c r="K121" s="33"/>
      <c r="L121" s="33"/>
    </row>
    <row r="122" spans="1:12" x14ac:dyDescent="0.2">
      <c r="A122" s="23" t="s">
        <v>133</v>
      </c>
      <c r="B122" s="25">
        <f>B45/$B$152</f>
        <v>5.6560167422093494E-2</v>
      </c>
      <c r="C122" s="25">
        <f>C45/$C$152</f>
        <v>5.7104924564235097E-2</v>
      </c>
      <c r="D122" s="25">
        <f>D45/$D$152</f>
        <v>5.0686611502107667E-2</v>
      </c>
      <c r="E122" s="25">
        <f>E45/$E$152</f>
        <v>4.8763626205332908E-2</v>
      </c>
      <c r="F122" s="25">
        <f>F45/$F$152</f>
        <v>4.8661883375118724E-2</v>
      </c>
      <c r="G122" s="25">
        <f>G45/$G$152</f>
        <v>5.0561672572874916E-2</v>
      </c>
      <c r="H122" s="25">
        <f>H45/$H$152</f>
        <v>5.8227305519195152E-2</v>
      </c>
      <c r="I122" s="25">
        <f>I45/$I$152</f>
        <v>6.611983222788026E-2</v>
      </c>
      <c r="J122" s="25">
        <f>J45/$J$152</f>
        <v>6.4787374034084716E-2</v>
      </c>
      <c r="K122" s="25">
        <f>K45/$K$152</f>
        <v>6.5320438050932794E-2</v>
      </c>
      <c r="L122" s="25">
        <f>L45/$L$152</f>
        <v>6.7781967553564013E-2</v>
      </c>
    </row>
    <row r="123" spans="1:12" x14ac:dyDescent="0.2">
      <c r="A123" s="24" t="s">
        <v>109</v>
      </c>
      <c r="B123" s="25"/>
      <c r="C123" s="25"/>
      <c r="D123" s="25"/>
      <c r="E123" s="25"/>
      <c r="F123" s="25"/>
      <c r="G123" s="25"/>
      <c r="H123" s="25"/>
      <c r="I123" s="25"/>
      <c r="J123" s="25"/>
      <c r="K123" s="25"/>
      <c r="L123" s="33">
        <f>L46/$L$152</f>
        <v>2.1525628833357203E-5</v>
      </c>
    </row>
    <row r="124" spans="1:12" x14ac:dyDescent="0.2">
      <c r="A124" s="24" t="s">
        <v>126</v>
      </c>
      <c r="B124" s="20">
        <f>B47/$B$152</f>
        <v>5.8921378655115196E-3</v>
      </c>
      <c r="C124" s="20">
        <f>C47/$C$152</f>
        <v>5.9626354011097114E-3</v>
      </c>
      <c r="D124" s="20">
        <f>D47/$D$152</f>
        <v>4.8129407931867454E-3</v>
      </c>
      <c r="E124" s="20">
        <f>E47/$E$152</f>
        <v>4.6451433616626825E-3</v>
      </c>
      <c r="F124" s="33">
        <f>F47/$F$152</f>
        <v>4.4794038696153466E-3</v>
      </c>
      <c r="G124" s="33">
        <f>G47/$G$152</f>
        <v>4.388949202343834E-3</v>
      </c>
      <c r="H124" s="33">
        <f>H47/$H$152</f>
        <v>6.5363244238525004E-3</v>
      </c>
      <c r="I124" s="33">
        <f>I47/$I$152</f>
        <v>8.8011881956049556E-3</v>
      </c>
      <c r="J124" s="33">
        <f>J47/$J$152</f>
        <v>6.7625408768481679E-3</v>
      </c>
      <c r="K124" s="33">
        <f>K47/$K$152</f>
        <v>6.7767963375262247E-3</v>
      </c>
      <c r="L124" s="33">
        <f>L47/$L$152</f>
        <v>1.0660619036176414E-2</v>
      </c>
    </row>
    <row r="125" spans="1:12" x14ac:dyDescent="0.2">
      <c r="A125" s="24" t="s">
        <v>132</v>
      </c>
      <c r="B125" s="20">
        <f>B48/$B$152</f>
        <v>1.3931822242091511E-4</v>
      </c>
      <c r="C125" s="20">
        <f>C48/$C$152</f>
        <v>1.4022207717444499E-4</v>
      </c>
      <c r="D125" s="20">
        <f>D48/$D$152</f>
        <v>1.3283613113646836E-4</v>
      </c>
      <c r="E125" s="20">
        <f>E48/$E$152</f>
        <v>1.0979517790100064E-4</v>
      </c>
      <c r="F125" s="33">
        <f>F48/$F$152</f>
        <v>1.0413833820905267E-4</v>
      </c>
      <c r="G125" s="33">
        <f>G48/$G$152</f>
        <v>1.0593155681589963E-4</v>
      </c>
      <c r="H125" s="33">
        <f>H48/$H$152</f>
        <v>1.2042598739438159E-4</v>
      </c>
      <c r="I125" s="33">
        <f>I48/$I$152</f>
        <v>1.4430488042295627E-4</v>
      </c>
      <c r="J125" s="33">
        <f>J48/$J$152</f>
        <v>1.5341988832748982E-4</v>
      </c>
      <c r="K125" s="33">
        <f>K48/$K$152</f>
        <v>1.5795995987932245E-4</v>
      </c>
      <c r="L125" s="33">
        <f>L48/$L$152</f>
        <v>1.4948034980755877E-4</v>
      </c>
    </row>
    <row r="126" spans="1:12" x14ac:dyDescent="0.2">
      <c r="A126" s="24" t="s">
        <v>129</v>
      </c>
      <c r="B126" s="20">
        <f>B49/$B$152</f>
        <v>5.0528711334161057E-2</v>
      </c>
      <c r="C126" s="20">
        <f>C49/$C$152</f>
        <v>5.1002067085950939E-2</v>
      </c>
      <c r="D126" s="20">
        <f>D49/$D$152</f>
        <v>4.5740834577784446E-2</v>
      </c>
      <c r="E126" s="20">
        <f>E49/$E$152</f>
        <v>4.4008687665769222E-2</v>
      </c>
      <c r="F126" s="33">
        <f>F49/$F$152</f>
        <v>4.4078341167294324E-2</v>
      </c>
      <c r="G126" s="33">
        <f>G49/$G$152</f>
        <v>4.6066791813715188E-2</v>
      </c>
      <c r="H126" s="33">
        <f>H49/$H$152</f>
        <v>5.1570555107948279E-2</v>
      </c>
      <c r="I126" s="33">
        <f>I49/$I$152</f>
        <v>5.7174339151852348E-2</v>
      </c>
      <c r="J126" s="33">
        <f>J49/$J$152</f>
        <v>5.7871413268909065E-2</v>
      </c>
      <c r="K126" s="33">
        <f>K49/$K$152</f>
        <v>5.8385681753527256E-2</v>
      </c>
      <c r="L126" s="33">
        <f>L49/$L$152</f>
        <v>5.695034253874668E-2</v>
      </c>
    </row>
    <row r="127" spans="1:12" ht="9.75" customHeight="1" x14ac:dyDescent="0.2">
      <c r="B127" s="20"/>
      <c r="C127" s="20"/>
      <c r="D127" s="20"/>
      <c r="E127" s="20"/>
      <c r="F127" s="33"/>
      <c r="G127" s="33"/>
      <c r="H127" s="33"/>
      <c r="I127" s="33"/>
      <c r="J127" s="33"/>
      <c r="K127" s="33"/>
      <c r="L127" s="33"/>
    </row>
    <row r="128" spans="1:12" x14ac:dyDescent="0.2">
      <c r="A128" s="23" t="s">
        <v>106</v>
      </c>
      <c r="B128" s="25">
        <f>B51/$B$152</f>
        <v>1.6807905381874154E-3</v>
      </c>
      <c r="C128" s="25">
        <f>C51/$C$152</f>
        <v>1.5053238351089243E-3</v>
      </c>
      <c r="D128" s="25">
        <f>D51/$D$152</f>
        <v>1.3747701711579084E-3</v>
      </c>
      <c r="E128" s="25">
        <f>E51/$E$152</f>
        <v>1.4005009789425319E-3</v>
      </c>
      <c r="F128" s="25">
        <f>F51/$F$152</f>
        <v>1.2869162380043072E-3</v>
      </c>
      <c r="G128" s="25">
        <f>G51/$G$152</f>
        <v>1.3459668756691499E-3</v>
      </c>
      <c r="H128" s="25">
        <f>H51/$H$152</f>
        <v>1.4021612506582384E-3</v>
      </c>
      <c r="I128" s="25">
        <f>I51/$I$152</f>
        <v>2.1079270275590326E-3</v>
      </c>
      <c r="J128" s="25">
        <f>J51/$J$152</f>
        <v>1.8846953907074009E-3</v>
      </c>
      <c r="K128" s="25">
        <f>K51/$K$152</f>
        <v>1.9565417567664633E-3</v>
      </c>
      <c r="L128" s="25">
        <f>L51/$L$152</f>
        <v>1.8942262426906867E-3</v>
      </c>
    </row>
    <row r="129" spans="1:12" x14ac:dyDescent="0.2">
      <c r="A129" s="24" t="s">
        <v>66</v>
      </c>
      <c r="B129" s="20">
        <f>B52/$B$152</f>
        <v>2.2132854411269635E-4</v>
      </c>
      <c r="C129" s="20">
        <f>C52/$C$152</f>
        <v>2.8838223865450014E-4</v>
      </c>
      <c r="D129" s="20">
        <f>D52/$D$152</f>
        <v>1.7906797184191205E-4</v>
      </c>
      <c r="E129" s="20">
        <f>E52/$E$152</f>
        <v>2.0104097651166297E-4</v>
      </c>
      <c r="F129" s="33">
        <f>F52/$F$152</f>
        <v>2.4674940944128865E-4</v>
      </c>
      <c r="G129" s="33">
        <f>G52/$G$152</f>
        <v>1.8074181210837775E-4</v>
      </c>
      <c r="H129" s="33">
        <f>H52/$H$152</f>
        <v>2.2591097492482434E-4</v>
      </c>
      <c r="I129" s="33">
        <f>I52/$I$152</f>
        <v>4.0997189819734823E-4</v>
      </c>
      <c r="J129" s="33">
        <f>J52/$J$152</f>
        <v>3.0344742037141778E-4</v>
      </c>
      <c r="K129" s="33">
        <f>K52/$K$152</f>
        <v>3.2101778531259278E-4</v>
      </c>
      <c r="L129" s="33">
        <f>L52/$L$152</f>
        <v>2.7941879655997263E-4</v>
      </c>
    </row>
    <row r="130" spans="1:12" x14ac:dyDescent="0.2">
      <c r="A130" s="24" t="s">
        <v>102</v>
      </c>
      <c r="B130" s="20">
        <f>B53/$B$152</f>
        <v>1.1069278246472612E-3</v>
      </c>
      <c r="C130" s="20">
        <f>C53/$C$152</f>
        <v>9.3703730857525014E-4</v>
      </c>
      <c r="D130" s="20">
        <f>D53/$D$152</f>
        <v>1.034298557620466E-3</v>
      </c>
      <c r="E130" s="20">
        <f>E53/$E$152</f>
        <v>8.5086191686577879E-4</v>
      </c>
      <c r="F130" s="33">
        <f>F53/$F$152</f>
        <v>7.6851860791508333E-4</v>
      </c>
      <c r="G130" s="33">
        <f>G53/$G$152</f>
        <v>8.581743017911735E-4</v>
      </c>
      <c r="H130" s="33">
        <f>H53/$H$152</f>
        <v>9.2815707466788254E-4</v>
      </c>
      <c r="I130" s="33">
        <f>I53/$I$152</f>
        <v>1.295493539677529E-3</v>
      </c>
      <c r="J130" s="33">
        <f>J53/$J$152</f>
        <v>1.3527548804034989E-3</v>
      </c>
      <c r="K130" s="33">
        <f>K53/$K$152</f>
        <v>1.3392071140652722E-3</v>
      </c>
      <c r="L130" s="33">
        <f>L53/$L$152</f>
        <v>1.3441126347153685E-3</v>
      </c>
    </row>
    <row r="131" spans="1:12" x14ac:dyDescent="0.2">
      <c r="A131" s="24" t="s">
        <v>362</v>
      </c>
      <c r="B131" s="20">
        <f>B54/$B$152</f>
        <v>3.1801974622964698E-4</v>
      </c>
      <c r="C131" s="20">
        <f>C54/$C$152</f>
        <v>2.4314052497255965E-4</v>
      </c>
      <c r="D131" s="20">
        <f>D54/$D$152</f>
        <v>1.3460915528720085E-4</v>
      </c>
      <c r="E131" s="20">
        <f>E54/$E$152</f>
        <v>3.2327657701690371E-4</v>
      </c>
      <c r="F131" s="33">
        <f>F54/$F$152</f>
        <v>2.5186358394605477E-4</v>
      </c>
      <c r="G131" s="33">
        <f>G54/$G$152</f>
        <v>2.8832797498353299E-4</v>
      </c>
      <c r="H131" s="33">
        <f>H54/$H$152</f>
        <v>2.3089767692544843E-4</v>
      </c>
      <c r="I131" s="33">
        <f>I54/$I$152</f>
        <v>3.8338093971911454E-4</v>
      </c>
      <c r="J131" s="33">
        <f>J54/$J$152</f>
        <v>2.0379124970897302E-4</v>
      </c>
      <c r="K131" s="33">
        <f>K54/$K$152</f>
        <v>2.6301108624128625E-4</v>
      </c>
      <c r="L131" s="33">
        <f>L54/$L$152</f>
        <v>2.4786433184787539E-4</v>
      </c>
    </row>
    <row r="132" spans="1:12" x14ac:dyDescent="0.2">
      <c r="A132" s="24" t="s">
        <v>361</v>
      </c>
      <c r="B132" s="20">
        <f>B55/$B$152</f>
        <v>3.4514423197810558E-5</v>
      </c>
      <c r="C132" s="20">
        <f>C55/$C$152</f>
        <v>3.6763762906614645E-5</v>
      </c>
      <c r="D132" s="20">
        <f>D55/$D$152</f>
        <v>2.6794486408329458E-5</v>
      </c>
      <c r="E132" s="20">
        <f>E55/$E$152</f>
        <v>2.532150854818631E-5</v>
      </c>
      <c r="F132" s="33">
        <f>F55/$F$152</f>
        <v>1.9784636701880555E-5</v>
      </c>
      <c r="G132" s="33">
        <f>G55/$G$152</f>
        <v>1.872278678606598E-5</v>
      </c>
      <c r="H132" s="33">
        <f>H55/$H$152</f>
        <v>1.7195524140083045E-5</v>
      </c>
      <c r="I132" s="33">
        <f>I55/$I$152</f>
        <v>1.9080649965041072E-5</v>
      </c>
      <c r="J132" s="33">
        <f>J55/$J$152</f>
        <v>2.4701840223511206E-5</v>
      </c>
      <c r="K132" s="33">
        <f>K55/$K$152</f>
        <v>3.3305771147312178E-5</v>
      </c>
      <c r="L132" s="33">
        <f>L55/$L$152</f>
        <v>2.2830479567470194E-5</v>
      </c>
    </row>
    <row r="133" spans="1:12" ht="8.25" customHeight="1" x14ac:dyDescent="0.2">
      <c r="B133" s="20"/>
      <c r="C133" s="20"/>
      <c r="D133" s="20"/>
      <c r="E133" s="20"/>
      <c r="F133" s="33"/>
      <c r="G133" s="33"/>
      <c r="H133" s="33"/>
      <c r="I133" s="33"/>
      <c r="J133" s="33"/>
      <c r="K133" s="33"/>
      <c r="L133" s="33"/>
    </row>
    <row r="134" spans="1:12" x14ac:dyDescent="0.2">
      <c r="A134" s="23" t="s">
        <v>63</v>
      </c>
      <c r="B134" s="25">
        <f t="shared" ref="B134:B139" si="32">B57/$B$152</f>
        <v>5.4924938760368761E-2</v>
      </c>
      <c r="C134" s="25">
        <f t="shared" ref="C134:C139" si="33">C57/$C$152</f>
        <v>5.4933577932307763E-2</v>
      </c>
      <c r="D134" s="25">
        <f t="shared" ref="D134:D139" si="34">D57/$D$152</f>
        <v>5.404981604910114E-2</v>
      </c>
      <c r="E134" s="25">
        <f t="shared" ref="E134:E139" si="35">E57/$E$152</f>
        <v>5.2448627633485054E-2</v>
      </c>
      <c r="F134" s="25">
        <f t="shared" ref="F134:F139" si="36">F57/$F$152</f>
        <v>5.0117709914342487E-2</v>
      </c>
      <c r="G134" s="25">
        <f t="shared" ref="G134:G139" si="37">G57/$G$152</f>
        <v>5.1696092548514705E-2</v>
      </c>
      <c r="H134" s="25">
        <f t="shared" ref="H134:H139" si="38">H57/$H$152</f>
        <v>5.7177722569247712E-2</v>
      </c>
      <c r="I134" s="25">
        <f t="shared" ref="I134:I139" si="39">I57/$I$152</f>
        <v>6.7729738164617095E-2</v>
      </c>
      <c r="J134" s="25">
        <f t="shared" ref="J134:J139" si="40">J57/$J$152</f>
        <v>7.1831286165441613E-2</v>
      </c>
      <c r="K134" s="25">
        <f t="shared" ref="K134:K139" si="41">K57/$K$152</f>
        <v>7.0284550582622479E-2</v>
      </c>
      <c r="L134" s="25">
        <f t="shared" ref="L134:L139" si="42">L57/$L$152</f>
        <v>7.226109354501363E-2</v>
      </c>
    </row>
    <row r="135" spans="1:12" x14ac:dyDescent="0.2">
      <c r="A135" s="24" t="s">
        <v>43</v>
      </c>
      <c r="B135" s="20">
        <f t="shared" si="32"/>
        <v>3.6855642496901969E-4</v>
      </c>
      <c r="C135" s="20">
        <f t="shared" si="33"/>
        <v>3.0890947594888502E-4</v>
      </c>
      <c r="D135" s="20">
        <f t="shared" si="34"/>
        <v>5.111529921084418E-4</v>
      </c>
      <c r="E135" s="20">
        <f t="shared" si="35"/>
        <v>1.9268712544396929E-4</v>
      </c>
      <c r="F135" s="33">
        <f t="shared" si="36"/>
        <v>2.9435134341113004E-5</v>
      </c>
      <c r="G135" s="33">
        <f t="shared" si="37"/>
        <v>2.6606065432830607E-5</v>
      </c>
      <c r="H135" s="33">
        <f t="shared" si="38"/>
        <v>4.9663221201617619E-5</v>
      </c>
      <c r="I135" s="33">
        <f t="shared" si="39"/>
        <v>8.8764097278279445E-5</v>
      </c>
      <c r="J135" s="33">
        <f t="shared" si="40"/>
        <v>6.3422576217729093E-5</v>
      </c>
      <c r="K135" s="33">
        <f t="shared" si="41"/>
        <v>2.3439924900163777E-4</v>
      </c>
      <c r="L135" s="33">
        <f t="shared" si="42"/>
        <v>7.476985307248486E-5</v>
      </c>
    </row>
    <row r="136" spans="1:12" x14ac:dyDescent="0.2">
      <c r="A136" s="24" t="s">
        <v>48</v>
      </c>
      <c r="B136" s="20">
        <f t="shared" si="32"/>
        <v>4.7381724867827531E-4</v>
      </c>
      <c r="C136" s="20">
        <f t="shared" si="33"/>
        <v>4.6661174399997439E-4</v>
      </c>
      <c r="D136" s="20">
        <f t="shared" si="34"/>
        <v>4.3381488699003646E-4</v>
      </c>
      <c r="E136" s="20">
        <f t="shared" si="35"/>
        <v>4.6926063787638771E-4</v>
      </c>
      <c r="F136" s="33">
        <f t="shared" si="36"/>
        <v>4.4692819420335189E-4</v>
      </c>
      <c r="G136" s="33">
        <f t="shared" si="37"/>
        <v>4.1629888450871768E-4</v>
      </c>
      <c r="H136" s="33">
        <f t="shared" si="38"/>
        <v>4.4012899343439223E-4</v>
      </c>
      <c r="I136" s="33">
        <f t="shared" si="39"/>
        <v>5.2373169074911236E-4</v>
      </c>
      <c r="J136" s="33">
        <f t="shared" si="40"/>
        <v>2.1124387064527992E-4</v>
      </c>
      <c r="K136" s="33">
        <f t="shared" si="41"/>
        <v>1.9965575258798883E-4</v>
      </c>
      <c r="L136" s="33">
        <f t="shared" si="42"/>
        <v>2.0406366666494746E-4</v>
      </c>
    </row>
    <row r="137" spans="1:12" x14ac:dyDescent="0.2">
      <c r="A137" s="24" t="s">
        <v>40</v>
      </c>
      <c r="B137" s="20">
        <f t="shared" si="32"/>
        <v>1.0100483680398058E-2</v>
      </c>
      <c r="C137" s="20">
        <f t="shared" si="33"/>
        <v>1.1527033058726608E-2</v>
      </c>
      <c r="D137" s="20">
        <f t="shared" si="34"/>
        <v>1.1186644507780459E-2</v>
      </c>
      <c r="E137" s="20">
        <f t="shared" si="35"/>
        <v>1.1025122163040822E-2</v>
      </c>
      <c r="F137" s="33">
        <f t="shared" si="36"/>
        <v>1.0362471403988034E-2</v>
      </c>
      <c r="G137" s="33">
        <f t="shared" si="37"/>
        <v>1.0864930242176232E-2</v>
      </c>
      <c r="H137" s="33">
        <f t="shared" si="38"/>
        <v>1.2831077208387411E-2</v>
      </c>
      <c r="I137" s="33">
        <f t="shared" si="39"/>
        <v>1.402157074068253E-2</v>
      </c>
      <c r="J137" s="33">
        <f t="shared" si="40"/>
        <v>1.4454413272237034E-2</v>
      </c>
      <c r="K137" s="33">
        <f t="shared" si="41"/>
        <v>1.4824860096354944E-2</v>
      </c>
      <c r="L137" s="33">
        <f t="shared" si="42"/>
        <v>1.551392317611954E-2</v>
      </c>
    </row>
    <row r="138" spans="1:12" x14ac:dyDescent="0.2">
      <c r="A138" s="24" t="s">
        <v>62</v>
      </c>
      <c r="B138" s="20">
        <f t="shared" si="32"/>
        <v>3.7150415040929923E-3</v>
      </c>
      <c r="C138" s="20">
        <f t="shared" si="33"/>
        <v>3.2152981056630782E-3</v>
      </c>
      <c r="D138" s="20">
        <f t="shared" si="34"/>
        <v>2.5179944555139412E-3</v>
      </c>
      <c r="E138" s="20">
        <f t="shared" si="35"/>
        <v>2.6353753616307715E-3</v>
      </c>
      <c r="F138" s="33">
        <f t="shared" si="36"/>
        <v>2.3349917730347241E-3</v>
      </c>
      <c r="G138" s="33">
        <f t="shared" si="37"/>
        <v>2.6864478130262798E-3</v>
      </c>
      <c r="H138" s="33">
        <f t="shared" si="38"/>
        <v>3.4529822528689205E-3</v>
      </c>
      <c r="I138" s="33">
        <f t="shared" si="39"/>
        <v>3.5564155209028558E-3</v>
      </c>
      <c r="J138" s="33">
        <f t="shared" si="40"/>
        <v>3.1701329562083074E-3</v>
      </c>
      <c r="K138" s="33">
        <f t="shared" si="41"/>
        <v>2.8944667688136027E-3</v>
      </c>
      <c r="L138" s="33">
        <f t="shared" si="42"/>
        <v>3.0188162561654752E-3</v>
      </c>
    </row>
    <row r="139" spans="1:12" x14ac:dyDescent="0.2">
      <c r="A139" s="24" t="s">
        <v>59</v>
      </c>
      <c r="B139" s="20">
        <f t="shared" si="32"/>
        <v>4.026703990223042E-2</v>
      </c>
      <c r="C139" s="20">
        <f t="shared" si="33"/>
        <v>3.9415725547969224E-2</v>
      </c>
      <c r="D139" s="20">
        <f t="shared" si="34"/>
        <v>3.9400209206708267E-2</v>
      </c>
      <c r="E139" s="20">
        <f t="shared" si="35"/>
        <v>3.8126182345493101E-2</v>
      </c>
      <c r="F139" s="33">
        <f t="shared" si="36"/>
        <v>3.694388340877526E-2</v>
      </c>
      <c r="G139" s="33">
        <f t="shared" si="37"/>
        <v>3.7701809543370643E-2</v>
      </c>
      <c r="H139" s="33">
        <f t="shared" si="38"/>
        <v>4.040387089335537E-2</v>
      </c>
      <c r="I139" s="33">
        <f t="shared" si="39"/>
        <v>4.9539256115004315E-2</v>
      </c>
      <c r="J139" s="33">
        <f t="shared" si="40"/>
        <v>5.3932073490133257E-2</v>
      </c>
      <c r="K139" s="33">
        <f t="shared" si="41"/>
        <v>5.2131168715864311E-2</v>
      </c>
      <c r="L139" s="33">
        <f t="shared" si="42"/>
        <v>5.3449520592991184E-2</v>
      </c>
    </row>
    <row r="140" spans="1:12" ht="9" customHeight="1" x14ac:dyDescent="0.2">
      <c r="B140" s="20"/>
      <c r="C140" s="20"/>
      <c r="D140" s="20"/>
      <c r="E140" s="20"/>
      <c r="F140" s="33"/>
      <c r="G140" s="33"/>
      <c r="H140" s="33"/>
      <c r="I140" s="33"/>
      <c r="J140" s="33"/>
      <c r="K140" s="33"/>
      <c r="L140" s="33"/>
    </row>
    <row r="141" spans="1:12" x14ac:dyDescent="0.2">
      <c r="A141" s="23" t="s">
        <v>27</v>
      </c>
      <c r="B141" s="25">
        <f>B64/$B$152</f>
        <v>5.5912538976599098E-2</v>
      </c>
      <c r="C141" s="25">
        <f>C64/$C$152</f>
        <v>5.4002718254468007E-2</v>
      </c>
      <c r="D141" s="25">
        <f>D64/$D$152</f>
        <v>5.3245761807886476E-2</v>
      </c>
      <c r="E141" s="25">
        <f>E64/$E$152</f>
        <v>5.2651494323386915E-2</v>
      </c>
      <c r="F141" s="25">
        <f>F64/$F$152</f>
        <v>5.1503876379387116E-2</v>
      </c>
      <c r="G141" s="25">
        <f>G64/$G$152</f>
        <v>5.2911419083549738E-2</v>
      </c>
      <c r="H141" s="25">
        <f>H64/$H$152</f>
        <v>5.5395113531346463E-2</v>
      </c>
      <c r="I141" s="25">
        <f>I64/$I$152</f>
        <v>6.4029967450935726E-2</v>
      </c>
      <c r="J141" s="25">
        <f>J64/$J$152</f>
        <v>6.4789577760666225E-2</v>
      </c>
      <c r="K141" s="25">
        <f>K64/$K$152</f>
        <v>6.5843471869377376E-2</v>
      </c>
      <c r="L141" s="25">
        <f>L64/$L$152</f>
        <v>6.6756279935799592E-2</v>
      </c>
    </row>
    <row r="142" spans="1:12" x14ac:dyDescent="0.2">
      <c r="A142" s="24" t="s">
        <v>12</v>
      </c>
      <c r="B142" s="20">
        <f>B65/$B$152</f>
        <v>4.5713568994297328E-2</v>
      </c>
      <c r="C142" s="20">
        <f>C65/$C$152</f>
        <v>4.489411355545557E-2</v>
      </c>
      <c r="D142" s="20">
        <f>D65/$D$152</f>
        <v>4.4720853378184537E-2</v>
      </c>
      <c r="E142" s="20">
        <f>E65/$E$152</f>
        <v>4.3092793497297256E-2</v>
      </c>
      <c r="F142" s="33">
        <f>F65/$F$152</f>
        <v>4.2293273684908025E-2</v>
      </c>
      <c r="G142" s="33">
        <f>G65/$G$152</f>
        <v>4.331902797703524E-2</v>
      </c>
      <c r="H142" s="33">
        <f>H65/$H$152</f>
        <v>4.5258555849572127E-2</v>
      </c>
      <c r="I142" s="33">
        <f>I65/$I$152</f>
        <v>5.1064998231605159E-2</v>
      </c>
      <c r="J142" s="33">
        <f>J65/$J$152</f>
        <v>5.15929700736249E-2</v>
      </c>
      <c r="K142" s="33">
        <f>K65/$K$152</f>
        <v>5.2427100910626141E-2</v>
      </c>
      <c r="L142" s="33">
        <f>L65/$L$152</f>
        <v>5.2912660036526123E-2</v>
      </c>
    </row>
    <row r="143" spans="1:12" x14ac:dyDescent="0.2">
      <c r="A143" s="24" t="s">
        <v>26</v>
      </c>
      <c r="B143" s="20">
        <f>B66/$B$152</f>
        <v>3.2650027279577088E-3</v>
      </c>
      <c r="C143" s="20">
        <f>C66/$C$152</f>
        <v>3.2193512162131065E-3</v>
      </c>
      <c r="D143" s="20">
        <f>D66/$D$152</f>
        <v>3.4036846542406613E-3</v>
      </c>
      <c r="E143" s="20">
        <f>E66/$E$152</f>
        <v>4.0312217607198896E-3</v>
      </c>
      <c r="F143" s="33">
        <f>F66/$F$152</f>
        <v>3.84658663188208E-3</v>
      </c>
      <c r="G143" s="33">
        <f>G66/$G$152</f>
        <v>4.2218192827495997E-3</v>
      </c>
      <c r="H143" s="33">
        <f>H66/$H$152</f>
        <v>4.584702489792163E-3</v>
      </c>
      <c r="I143" s="33">
        <f>I66/$I$152</f>
        <v>6.9406902547381553E-3</v>
      </c>
      <c r="J143" s="33">
        <f>J66/$J$152</f>
        <v>7.1946969806096486E-3</v>
      </c>
      <c r="K143" s="33">
        <f>K66/$K$152</f>
        <v>7.0125743371330955E-3</v>
      </c>
      <c r="L143" s="33">
        <f>L66/$L$152</f>
        <v>7.5973435178696442E-3</v>
      </c>
    </row>
    <row r="144" spans="1:12" x14ac:dyDescent="0.2">
      <c r="A144" s="24" t="s">
        <v>17</v>
      </c>
      <c r="B144" s="20">
        <f>B67/$B$152</f>
        <v>1.6409818905449783E-4</v>
      </c>
      <c r="C144" s="20">
        <f>C67/$C$152</f>
        <v>1.66920301398163E-4</v>
      </c>
      <c r="D144" s="20">
        <f>D67/$D$152</f>
        <v>1.6107121703100961E-4</v>
      </c>
      <c r="E144" s="20">
        <f>E67/$E$152</f>
        <v>2.7122354646279826E-4</v>
      </c>
      <c r="F144" s="33">
        <f>F67/$F$152</f>
        <v>1.7713481756941231E-4</v>
      </c>
      <c r="G144" s="33">
        <f>G67/$G$152</f>
        <v>1.6982876592199834E-4</v>
      </c>
      <c r="H144" s="33">
        <f>H67/$H$152</f>
        <v>2.4273711373152783E-4</v>
      </c>
      <c r="I144" s="33">
        <f>I67/$I$152</f>
        <v>2.3681589201038247E-4</v>
      </c>
      <c r="J144" s="33">
        <f>J67/$J$152</f>
        <v>3.0115504049909968E-4</v>
      </c>
      <c r="K144" s="33">
        <f>K67/$K$152</f>
        <v>2.5881331953746749E-4</v>
      </c>
      <c r="L144" s="33">
        <f>L67/$L$152</f>
        <v>3.2277863379218677E-4</v>
      </c>
    </row>
    <row r="145" spans="1:12" x14ac:dyDescent="0.2">
      <c r="A145" s="24" t="s">
        <v>5</v>
      </c>
      <c r="B145" s="20">
        <f>B68/$B$152</f>
        <v>6.7698690652895615E-3</v>
      </c>
      <c r="C145" s="20">
        <f>C68/$C$152</f>
        <v>5.7223331814011732E-3</v>
      </c>
      <c r="D145" s="20">
        <f>D68/$D$152</f>
        <v>4.9601525584302602E-3</v>
      </c>
      <c r="E145" s="20">
        <f>E68/$E$152</f>
        <v>5.2562555189069708E-3</v>
      </c>
      <c r="F145" s="33">
        <f>F68/$F$152</f>
        <v>5.1868812450275963E-3</v>
      </c>
      <c r="G145" s="33">
        <f>G68/$G$152</f>
        <v>5.2007430578428953E-3</v>
      </c>
      <c r="H145" s="33">
        <f>H68/$H$152</f>
        <v>5.3091180782506402E-3</v>
      </c>
      <c r="I145" s="33">
        <f>I68/$I$152</f>
        <v>5.7874630725820346E-3</v>
      </c>
      <c r="J145" s="33">
        <f>J68/$J$152</f>
        <v>5.7007556659325748E-3</v>
      </c>
      <c r="K145" s="33">
        <f>K68/$K$152</f>
        <v>6.1449833020806623E-3</v>
      </c>
      <c r="L145" s="33">
        <f>L68/$L$152</f>
        <v>5.9234977476116278E-3</v>
      </c>
    </row>
    <row r="146" spans="1:12" ht="8.25" customHeight="1" x14ac:dyDescent="0.2">
      <c r="B146" s="20"/>
      <c r="C146" s="20"/>
      <c r="D146" s="20"/>
      <c r="E146" s="20"/>
      <c r="F146" s="20"/>
      <c r="G146" s="20"/>
      <c r="H146" s="20"/>
      <c r="I146" s="20"/>
      <c r="J146" s="20"/>
      <c r="K146" s="20"/>
      <c r="L146" s="20"/>
    </row>
    <row r="147" spans="1:12" x14ac:dyDescent="0.2">
      <c r="A147" s="23" t="s">
        <v>313</v>
      </c>
      <c r="B147" s="17">
        <f>B70/$C$152</f>
        <v>0</v>
      </c>
      <c r="C147" s="17">
        <f>C70/$C$152</f>
        <v>0</v>
      </c>
      <c r="D147" s="17">
        <f>D70/$D$152</f>
        <v>0</v>
      </c>
      <c r="E147" s="17">
        <f>E70/$E$152</f>
        <v>0</v>
      </c>
      <c r="F147" s="17">
        <f>F70/$F$152</f>
        <v>0</v>
      </c>
      <c r="G147" s="17">
        <f>G70/$G$152</f>
        <v>0</v>
      </c>
      <c r="H147" s="17">
        <f t="shared" ref="H147:J147" si="43">H70/$J$152</f>
        <v>0</v>
      </c>
      <c r="I147" s="17">
        <f t="shared" si="43"/>
        <v>0</v>
      </c>
      <c r="J147" s="17">
        <f t="shared" si="43"/>
        <v>8.6320146344574247E-4</v>
      </c>
      <c r="K147" s="17">
        <f>K70/$K$152</f>
        <v>8.5248666332397589E-4</v>
      </c>
      <c r="L147" s="17">
        <f>L70/$L$152</f>
        <v>9.7478080601599664E-4</v>
      </c>
    </row>
    <row r="148" spans="1:12" x14ac:dyDescent="0.2">
      <c r="A148" s="21" t="s">
        <v>360</v>
      </c>
      <c r="B148" s="20">
        <f>B71/$C$152</f>
        <v>0</v>
      </c>
      <c r="C148" s="20">
        <f>C71/$C$152</f>
        <v>0</v>
      </c>
      <c r="D148" s="20">
        <f>D71/$D$152</f>
        <v>0</v>
      </c>
      <c r="E148" s="20">
        <f>E71/$E$152</f>
        <v>0</v>
      </c>
      <c r="F148" s="20">
        <f>F71/$F$152</f>
        <v>0</v>
      </c>
      <c r="G148" s="20">
        <f>G71/$G$152</f>
        <v>0</v>
      </c>
      <c r="H148" s="20">
        <f>H71/$H$152</f>
        <v>0</v>
      </c>
      <c r="I148" s="20">
        <f t="shared" ref="I148:J148" si="44">I71/$J$152</f>
        <v>0</v>
      </c>
      <c r="J148" s="20">
        <f t="shared" si="44"/>
        <v>8.6320146344574247E-4</v>
      </c>
      <c r="K148" s="20">
        <f>K71/$K$152</f>
        <v>8.5248666332397589E-4</v>
      </c>
      <c r="L148" s="20">
        <f>L71/$L$152</f>
        <v>9.7478080601599664E-4</v>
      </c>
    </row>
    <row r="149" spans="1:12" x14ac:dyDescent="0.2">
      <c r="A149" s="21"/>
      <c r="B149" s="20"/>
      <c r="C149" s="20"/>
      <c r="D149" s="20"/>
      <c r="E149" s="20"/>
      <c r="F149" s="20"/>
      <c r="G149" s="20"/>
      <c r="H149" s="20"/>
      <c r="I149" s="20"/>
      <c r="J149" s="20"/>
      <c r="K149" s="20"/>
      <c r="L149" s="20"/>
    </row>
    <row r="150" spans="1:12" x14ac:dyDescent="0.2">
      <c r="A150" s="18" t="s">
        <v>359</v>
      </c>
      <c r="B150" s="17">
        <f>B73/$B$152</f>
        <v>0.49527779829163254</v>
      </c>
      <c r="C150" s="17">
        <f>C73/$C$152</f>
        <v>0.49312829800495928</v>
      </c>
      <c r="D150" s="17">
        <f>D73/$D$152</f>
        <v>0.48591726014999514</v>
      </c>
      <c r="E150" s="17">
        <f>E73/$E$152</f>
        <v>0.48807537750431429</v>
      </c>
      <c r="F150" s="17">
        <f>F73/$F$152</f>
        <v>0.48053593717717524</v>
      </c>
      <c r="G150" s="17">
        <f>G73/$G$152</f>
        <v>0.47402700155305005</v>
      </c>
      <c r="H150" s="17">
        <f>H73/$H$152</f>
        <v>0.54218699579698082</v>
      </c>
      <c r="I150" s="17">
        <f>I73/$I$152</f>
        <v>0.57466190089080793</v>
      </c>
      <c r="J150" s="17">
        <f>J73/$J$152</f>
        <v>0.57653170153582844</v>
      </c>
      <c r="K150" s="17">
        <f>K73/$K$152</f>
        <v>0.52994495501688521</v>
      </c>
      <c r="L150" s="17">
        <f>L73/$L$152</f>
        <v>0.53447664986085042</v>
      </c>
    </row>
    <row r="151" spans="1:12" ht="6" customHeight="1" thickBot="1" x14ac:dyDescent="0.25">
      <c r="A151" s="14"/>
      <c r="B151" s="14"/>
      <c r="C151" s="14"/>
      <c r="D151" s="14"/>
      <c r="E151" s="14"/>
      <c r="F151" s="14"/>
      <c r="G151" s="14"/>
      <c r="H151" s="14"/>
      <c r="I151" s="14"/>
      <c r="J151" s="14"/>
      <c r="K151" s="14"/>
      <c r="L151" s="14"/>
    </row>
    <row r="152" spans="1:12" ht="13.5" thickTop="1" x14ac:dyDescent="0.2">
      <c r="A152" s="32" t="s">
        <v>376</v>
      </c>
      <c r="B152" s="31">
        <v>6060944.4000000004</v>
      </c>
      <c r="C152" s="31">
        <v>6983599.2999999998</v>
      </c>
      <c r="D152" s="31">
        <v>8143550.0999999996</v>
      </c>
      <c r="E152" s="31">
        <v>9538976.6999999993</v>
      </c>
      <c r="F152" s="31">
        <v>11517821.800000001</v>
      </c>
      <c r="G152" s="31">
        <v>13598403</v>
      </c>
      <c r="H152" s="30">
        <v>15701760.4</v>
      </c>
      <c r="I152" s="30">
        <v>16844767.5</v>
      </c>
      <c r="J152" s="30">
        <v>19086720.600000001</v>
      </c>
      <c r="K152" s="30">
        <v>20747954.699999999</v>
      </c>
      <c r="L152" s="30">
        <v>22684587</v>
      </c>
    </row>
    <row r="153" spans="1:12" x14ac:dyDescent="0.2">
      <c r="A153" s="13" t="s">
        <v>358</v>
      </c>
      <c r="F153" s="12"/>
      <c r="G153" s="11"/>
      <c r="H153" s="11"/>
      <c r="I153" s="11"/>
      <c r="J153" s="11"/>
      <c r="K153" s="11"/>
      <c r="L153" s="11"/>
    </row>
    <row r="154" spans="1:12" ht="51.75" customHeight="1" x14ac:dyDescent="0.2">
      <c r="A154" s="126" t="s">
        <v>375</v>
      </c>
      <c r="B154" s="126"/>
      <c r="C154" s="126"/>
      <c r="D154" s="126"/>
      <c r="E154" s="126"/>
      <c r="F154" s="126"/>
      <c r="G154" s="126"/>
      <c r="H154" s="126"/>
      <c r="I154" s="126"/>
      <c r="J154" s="126"/>
      <c r="K154" s="126"/>
      <c r="L154" s="126"/>
    </row>
    <row r="155" spans="1:12" ht="41.25" customHeight="1" x14ac:dyDescent="0.2">
      <c r="A155" s="126" t="s">
        <v>356</v>
      </c>
      <c r="B155" s="126"/>
      <c r="C155" s="126"/>
      <c r="D155" s="126"/>
      <c r="E155" s="126"/>
      <c r="F155" s="126"/>
      <c r="G155" s="126"/>
      <c r="H155" s="126"/>
      <c r="I155" s="126"/>
      <c r="J155" s="126"/>
      <c r="K155" s="126"/>
      <c r="L155" s="126"/>
    </row>
    <row r="156" spans="1:12" ht="12.75" customHeight="1" x14ac:dyDescent="0.2">
      <c r="A156" s="29" t="s">
        <v>374</v>
      </c>
      <c r="G156" s="11"/>
      <c r="H156" s="11"/>
      <c r="I156" s="11"/>
      <c r="J156" s="11"/>
      <c r="K156" s="11"/>
      <c r="L156" s="11"/>
    </row>
    <row r="157" spans="1:12" x14ac:dyDescent="0.2">
      <c r="A157" s="29" t="s">
        <v>373</v>
      </c>
      <c r="G157" s="11"/>
      <c r="H157" s="11"/>
      <c r="I157" s="11"/>
      <c r="J157" s="11"/>
      <c r="K157" s="11"/>
      <c r="L157" s="11"/>
    </row>
    <row r="158" spans="1:12" x14ac:dyDescent="0.2">
      <c r="A158" s="29" t="s">
        <v>372</v>
      </c>
      <c r="G158" s="11"/>
      <c r="H158" s="11"/>
      <c r="I158" s="11"/>
      <c r="J158" s="11"/>
      <c r="K158" s="11"/>
      <c r="L158" s="11"/>
    </row>
    <row r="159" spans="1:12" x14ac:dyDescent="0.2">
      <c r="G159" s="11"/>
      <c r="H159" s="11"/>
      <c r="I159" s="11"/>
      <c r="J159" s="11"/>
      <c r="K159" s="11"/>
      <c r="L159" s="11"/>
    </row>
    <row r="160" spans="1:12" x14ac:dyDescent="0.2">
      <c r="A160" s="97"/>
      <c r="B160" s="127" t="s">
        <v>371</v>
      </c>
      <c r="C160" s="127"/>
      <c r="D160" s="127"/>
      <c r="E160" s="127"/>
      <c r="F160" s="127"/>
      <c r="G160" s="127"/>
      <c r="H160" s="127" t="s">
        <v>371</v>
      </c>
      <c r="I160" s="127"/>
      <c r="J160" s="127"/>
      <c r="K160" s="127"/>
      <c r="L160" s="127"/>
    </row>
    <row r="161" spans="1:12" x14ac:dyDescent="0.2">
      <c r="A161" s="97"/>
      <c r="B161" s="127" t="s">
        <v>370</v>
      </c>
      <c r="C161" s="127"/>
      <c r="D161" s="127"/>
      <c r="E161" s="127"/>
      <c r="F161" s="127"/>
      <c r="G161" s="127"/>
      <c r="H161" s="127" t="s">
        <v>370</v>
      </c>
      <c r="I161" s="127"/>
      <c r="J161" s="127"/>
      <c r="K161" s="127"/>
      <c r="L161" s="127"/>
    </row>
    <row r="162" spans="1:12" x14ac:dyDescent="0.2">
      <c r="A162" s="97"/>
      <c r="B162" s="127" t="s">
        <v>514</v>
      </c>
      <c r="C162" s="127"/>
      <c r="D162" s="127"/>
      <c r="E162" s="127"/>
      <c r="F162" s="127"/>
      <c r="G162" s="127"/>
      <c r="H162" s="127" t="s">
        <v>515</v>
      </c>
      <c r="I162" s="127"/>
      <c r="J162" s="127"/>
      <c r="K162" s="127"/>
      <c r="L162" s="127"/>
    </row>
    <row r="163" spans="1:12" x14ac:dyDescent="0.2">
      <c r="A163" s="97"/>
      <c r="B163" s="127" t="s">
        <v>369</v>
      </c>
      <c r="C163" s="127"/>
      <c r="D163" s="127"/>
      <c r="E163" s="127"/>
      <c r="F163" s="127"/>
      <c r="G163" s="127"/>
      <c r="H163" s="127" t="s">
        <v>369</v>
      </c>
      <c r="I163" s="127"/>
      <c r="J163" s="127"/>
      <c r="K163" s="127"/>
      <c r="L163" s="127"/>
    </row>
    <row r="164" spans="1:12" ht="13.5" thickBot="1" x14ac:dyDescent="0.25">
      <c r="G164" s="11"/>
      <c r="H164" s="11"/>
      <c r="I164" s="11"/>
      <c r="J164" s="11"/>
      <c r="K164" s="11"/>
      <c r="L164" s="11"/>
    </row>
    <row r="165" spans="1:12" ht="14.25" thickTop="1" thickBot="1" x14ac:dyDescent="0.25">
      <c r="A165" s="28"/>
      <c r="B165" s="27">
        <v>2002</v>
      </c>
      <c r="C165" s="27">
        <v>2003</v>
      </c>
      <c r="D165" s="27">
        <v>2004</v>
      </c>
      <c r="E165" s="27">
        <v>2005</v>
      </c>
      <c r="F165" s="27">
        <v>2006</v>
      </c>
      <c r="G165" s="27">
        <v>2007</v>
      </c>
      <c r="H165" s="27">
        <v>2008</v>
      </c>
      <c r="I165" s="27">
        <v>2009</v>
      </c>
      <c r="J165" s="27">
        <v>2010</v>
      </c>
      <c r="K165" s="27">
        <v>2011</v>
      </c>
      <c r="L165" s="27">
        <v>2012</v>
      </c>
    </row>
    <row r="166" spans="1:12" ht="13.5" thickTop="1" x14ac:dyDescent="0.2">
      <c r="H166" s="11"/>
      <c r="I166" s="11"/>
      <c r="J166" s="11"/>
      <c r="K166" s="11"/>
      <c r="L166" s="11"/>
    </row>
    <row r="167" spans="1:12" x14ac:dyDescent="0.2">
      <c r="A167" s="23" t="s">
        <v>354</v>
      </c>
      <c r="B167" s="17">
        <f t="shared" ref="B167:B173" si="45">B11/$B$73</f>
        <v>0.11196121254242131</v>
      </c>
      <c r="C167" s="17">
        <f t="shared" ref="C167:C173" si="46">C11/$C$73</f>
        <v>0.10548572898054871</v>
      </c>
      <c r="D167" s="17">
        <f t="shared" ref="D167:D173" si="47">D11/$D$73</f>
        <v>0.10350256197270694</v>
      </c>
      <c r="E167" s="17">
        <f t="shared" ref="E167:E173" si="48">E11/$E$73</f>
        <v>0.10181572036769504</v>
      </c>
      <c r="F167" s="17">
        <f t="shared" ref="F167:F173" si="49">F11/$F$73</f>
        <v>9.8202755216262316E-2</v>
      </c>
      <c r="G167" s="17">
        <f t="shared" ref="G167:G173" si="50">G11/$G$73</f>
        <v>8.3763581385583291E-2</v>
      </c>
      <c r="H167" s="17">
        <f t="shared" ref="H167:H173" si="51">H11/$H$73</f>
        <v>6.4242940241330662E-2</v>
      </c>
      <c r="I167" s="17">
        <f t="shared" ref="I167:I173" si="52">I11/$I$73</f>
        <v>5.7083232527719303E-2</v>
      </c>
      <c r="J167" s="17">
        <f t="shared" ref="J167:J173" si="53">J11/$J$73</f>
        <v>5.7905548108466216E-2</v>
      </c>
      <c r="K167" s="17">
        <f t="shared" ref="K167:K173" si="54">K11/$K$73</f>
        <v>6.2137603810220002E-2</v>
      </c>
      <c r="L167" s="17">
        <f t="shared" ref="L167:L173" si="55">L11/$L$73</f>
        <v>5.7061761695695941E-2</v>
      </c>
    </row>
    <row r="168" spans="1:12" x14ac:dyDescent="0.2">
      <c r="A168" s="24" t="s">
        <v>353</v>
      </c>
      <c r="B168" s="20">
        <f t="shared" si="45"/>
        <v>1.3323511847171846E-2</v>
      </c>
      <c r="C168" s="20">
        <f t="shared" si="46"/>
        <v>9.2405492649477328E-3</v>
      </c>
      <c r="D168" s="20">
        <f t="shared" si="47"/>
        <v>9.597806746760194E-3</v>
      </c>
      <c r="E168" s="20">
        <f t="shared" si="48"/>
        <v>7.959924197693426E-3</v>
      </c>
      <c r="F168" s="20">
        <f t="shared" si="49"/>
        <v>7.6779663814860099E-3</v>
      </c>
      <c r="G168" s="20">
        <f t="shared" si="50"/>
        <v>9.3638542489430134E-3</v>
      </c>
      <c r="H168" s="20">
        <f t="shared" si="51"/>
        <v>1.559294882731768E-2</v>
      </c>
      <c r="I168" s="20">
        <f t="shared" si="52"/>
        <v>8.8951277219841574E-3</v>
      </c>
      <c r="J168" s="20">
        <f t="shared" si="53"/>
        <v>1.1790461779822022E-2</v>
      </c>
      <c r="K168" s="20">
        <f t="shared" si="54"/>
        <v>1.1261453732234923E-2</v>
      </c>
      <c r="L168" s="20">
        <f t="shared" si="55"/>
        <v>8.8959915183672196E-3</v>
      </c>
    </row>
    <row r="169" spans="1:12" x14ac:dyDescent="0.2">
      <c r="A169" s="24" t="s">
        <v>327</v>
      </c>
      <c r="B169" s="20">
        <f t="shared" si="45"/>
        <v>2.1133692450267818E-3</v>
      </c>
      <c r="C169" s="20">
        <f t="shared" si="46"/>
        <v>1.7440031042634018E-3</v>
      </c>
      <c r="D169" s="20">
        <f t="shared" si="47"/>
        <v>1.9124593975403999E-3</v>
      </c>
      <c r="E169" s="20">
        <f t="shared" si="48"/>
        <v>1.9853929959789802E-3</v>
      </c>
      <c r="F169" s="20">
        <f t="shared" si="49"/>
        <v>1.7882560139090846E-3</v>
      </c>
      <c r="G169" s="20">
        <f t="shared" si="50"/>
        <v>2.0831800731559501E-3</v>
      </c>
      <c r="H169" s="20">
        <f t="shared" si="51"/>
        <v>2.4023848922431318E-3</v>
      </c>
      <c r="I169" s="20">
        <f t="shared" si="52"/>
        <v>2.3264600163744246E-3</v>
      </c>
      <c r="J169" s="20">
        <f t="shared" si="53"/>
        <v>2.835201340060647E-3</v>
      </c>
      <c r="K169" s="20">
        <f t="shared" si="54"/>
        <v>3.0881727110634973E-3</v>
      </c>
      <c r="L169" s="20">
        <f t="shared" si="55"/>
        <v>2.690916520927377E-3</v>
      </c>
    </row>
    <row r="170" spans="1:12" ht="15" customHeight="1" x14ac:dyDescent="0.2">
      <c r="A170" s="24" t="s">
        <v>368</v>
      </c>
      <c r="B170" s="20">
        <f t="shared" si="45"/>
        <v>4.3988855972600414E-4</v>
      </c>
      <c r="C170" s="20">
        <f t="shared" si="46"/>
        <v>3.4346788875918839E-4</v>
      </c>
      <c r="D170" s="20">
        <f t="shared" si="47"/>
        <v>1.7892856584405899E-4</v>
      </c>
      <c r="E170" s="20">
        <f t="shared" si="48"/>
        <v>1.8278036606599141E-4</v>
      </c>
      <c r="F170" s="20">
        <f t="shared" si="49"/>
        <v>1.5904682540344908E-4</v>
      </c>
      <c r="G170" s="20">
        <f t="shared" si="50"/>
        <v>1.7935125203494092E-4</v>
      </c>
      <c r="H170" s="20">
        <f t="shared" si="51"/>
        <v>2.796803487366101E-4</v>
      </c>
      <c r="I170" s="20">
        <f t="shared" si="52"/>
        <v>2.9163859162540523E-4</v>
      </c>
      <c r="J170" s="20">
        <f t="shared" si="53"/>
        <v>4.9944737006820761E-4</v>
      </c>
      <c r="K170" s="20">
        <f t="shared" si="54"/>
        <v>4.1889823438550369E-4</v>
      </c>
      <c r="L170" s="20">
        <f t="shared" si="55"/>
        <v>3.7607689828793127E-4</v>
      </c>
    </row>
    <row r="171" spans="1:12" ht="12.75" customHeight="1" x14ac:dyDescent="0.2">
      <c r="A171" s="24" t="s">
        <v>367</v>
      </c>
      <c r="B171" s="20">
        <f t="shared" si="45"/>
        <v>4.1544031257474742E-3</v>
      </c>
      <c r="C171" s="20">
        <f t="shared" si="46"/>
        <v>1.6169879562949701E-3</v>
      </c>
      <c r="D171" s="20">
        <f t="shared" si="47"/>
        <v>1.6789856670932149E-3</v>
      </c>
      <c r="E171" s="20">
        <f t="shared" si="48"/>
        <v>1.7348149772954331E-3</v>
      </c>
      <c r="F171" s="20">
        <f t="shared" si="49"/>
        <v>4.5019163858626698E-3</v>
      </c>
      <c r="G171" s="20">
        <f t="shared" si="50"/>
        <v>1.9940396619291729E-3</v>
      </c>
      <c r="H171" s="20">
        <f t="shared" si="51"/>
        <v>1.5794950631484986E-3</v>
      </c>
      <c r="I171" s="20">
        <f t="shared" si="52"/>
        <v>4.0775901605307517E-3</v>
      </c>
      <c r="J171" s="20">
        <f t="shared" si="53"/>
        <v>2.1160060216187859E-3</v>
      </c>
      <c r="K171" s="20">
        <f t="shared" si="54"/>
        <v>1.8508704398661924E-3</v>
      </c>
      <c r="L171" s="20">
        <f t="shared" si="55"/>
        <v>1.7911345820953203E-3</v>
      </c>
    </row>
    <row r="172" spans="1:12" x14ac:dyDescent="0.2">
      <c r="A172" s="24" t="s">
        <v>316</v>
      </c>
      <c r="B172" s="20">
        <f t="shared" si="45"/>
        <v>8.6355013257389313E-2</v>
      </c>
      <c r="C172" s="20">
        <f t="shared" si="46"/>
        <v>8.7475662651057204E-2</v>
      </c>
      <c r="D172" s="20">
        <f t="shared" si="47"/>
        <v>8.5307553672319444E-2</v>
      </c>
      <c r="E172" s="20">
        <f t="shared" si="48"/>
        <v>8.5550219974021138E-2</v>
      </c>
      <c r="F172" s="20">
        <f t="shared" si="49"/>
        <v>7.9746886585972829E-2</v>
      </c>
      <c r="G172" s="20">
        <f t="shared" si="50"/>
        <v>6.5930689963847711E-2</v>
      </c>
      <c r="H172" s="20">
        <f t="shared" si="51"/>
        <v>4.0569249705956809E-2</v>
      </c>
      <c r="I172" s="20">
        <f t="shared" si="52"/>
        <v>3.7699805270758543E-2</v>
      </c>
      <c r="J172" s="20">
        <f t="shared" si="53"/>
        <v>3.695796221031733E-2</v>
      </c>
      <c r="K172" s="20">
        <f t="shared" si="54"/>
        <v>4.1354716478459133E-2</v>
      </c>
      <c r="L172" s="20">
        <f t="shared" si="55"/>
        <v>3.9449367192929123E-2</v>
      </c>
    </row>
    <row r="173" spans="1:12" x14ac:dyDescent="0.2">
      <c r="A173" s="24" t="s">
        <v>344</v>
      </c>
      <c r="B173" s="20">
        <f t="shared" si="45"/>
        <v>5.5750265073598766E-3</v>
      </c>
      <c r="C173" s="20">
        <f t="shared" si="46"/>
        <v>5.0650581152262304E-3</v>
      </c>
      <c r="D173" s="20">
        <f t="shared" si="47"/>
        <v>4.8268279231496302E-3</v>
      </c>
      <c r="E173" s="20">
        <f t="shared" si="48"/>
        <v>4.4025878566400596E-3</v>
      </c>
      <c r="F173" s="20">
        <f t="shared" si="49"/>
        <v>4.3286830236282754E-3</v>
      </c>
      <c r="G173" s="20">
        <f t="shared" si="50"/>
        <v>4.2124661856724954E-3</v>
      </c>
      <c r="H173" s="20">
        <f t="shared" si="51"/>
        <v>3.8191814039279263E-3</v>
      </c>
      <c r="I173" s="20">
        <f t="shared" si="52"/>
        <v>3.7926107664460139E-3</v>
      </c>
      <c r="J173" s="20">
        <f t="shared" si="53"/>
        <v>3.7064693865792239E-3</v>
      </c>
      <c r="K173" s="20">
        <f t="shared" si="54"/>
        <v>4.1634922142107442E-3</v>
      </c>
      <c r="L173" s="20">
        <f t="shared" si="55"/>
        <v>3.858274983088974E-3</v>
      </c>
    </row>
    <row r="174" spans="1:12" ht="10.5" customHeight="1" x14ac:dyDescent="0.2">
      <c r="F174" s="26"/>
      <c r="G174" s="26"/>
      <c r="H174" s="26"/>
      <c r="I174" s="26"/>
      <c r="J174" s="26"/>
      <c r="K174" s="26"/>
      <c r="L174" s="26"/>
    </row>
    <row r="175" spans="1:12" x14ac:dyDescent="0.2">
      <c r="A175" s="23" t="s">
        <v>309</v>
      </c>
      <c r="B175" s="25">
        <f>B19/$B$73</f>
        <v>3.913964159125518E-2</v>
      </c>
      <c r="C175" s="25">
        <f>C19/$C$73</f>
        <v>3.6297886216835835E-2</v>
      </c>
      <c r="D175" s="25">
        <f>D19/$D$73</f>
        <v>3.6218408824224224E-2</v>
      </c>
      <c r="E175" s="25">
        <f>E19/$E$73</f>
        <v>3.5801189991165418E-2</v>
      </c>
      <c r="F175" s="25">
        <f>F19/$F$73</f>
        <v>3.3598088427497716E-2</v>
      </c>
      <c r="G175" s="25">
        <f>G19/$G$73</f>
        <v>3.5363704512909398E-2</v>
      </c>
      <c r="H175" s="25">
        <f>H19/$H$73</f>
        <v>3.2213996038640898E-2</v>
      </c>
      <c r="I175" s="25">
        <f>I19/$I$73</f>
        <v>3.6596039893370395E-2</v>
      </c>
      <c r="J175" s="25">
        <f>J19/$J$73</f>
        <v>3.8392376823412552E-2</v>
      </c>
      <c r="K175" s="25">
        <f>K19/$K$73</f>
        <v>4.4520440480300814E-2</v>
      </c>
      <c r="L175" s="25">
        <f>L19/$L$73</f>
        <v>4.4234975209681851E-2</v>
      </c>
    </row>
    <row r="176" spans="1:12" x14ac:dyDescent="0.2">
      <c r="A176" s="24" t="s">
        <v>293</v>
      </c>
      <c r="B176" s="20">
        <f>B20/$B$73</f>
        <v>3.5487435243617294E-4</v>
      </c>
      <c r="C176" s="20">
        <f>C20/$C$73</f>
        <v>1.272779863611433E-5</v>
      </c>
      <c r="D176" s="20">
        <f>D20/$D$73</f>
        <v>4.085450080082852E-6</v>
      </c>
      <c r="E176" s="20">
        <f>E20/$E$73</f>
        <v>6.2824087630773128E-6</v>
      </c>
      <c r="F176" s="20">
        <f>F20/$F$73</f>
        <v>7.6942173311064799E-6</v>
      </c>
      <c r="G176" s="20">
        <f>G20/$G$73</f>
        <v>4.1420970758004692E-6</v>
      </c>
      <c r="H176" s="20">
        <f>H20/$H$73</f>
        <v>2.8426142122746593E-6</v>
      </c>
      <c r="I176" s="20">
        <f>I20/$I$73</f>
        <v>1.8373755939717343E-5</v>
      </c>
      <c r="J176" s="20">
        <f>J20/$J$73</f>
        <v>3.4954570528392641E-4</v>
      </c>
      <c r="K176" s="20">
        <f>K20/$K$73</f>
        <v>1.6594815813551707E-4</v>
      </c>
      <c r="L176" s="20">
        <f>L20/$L$73</f>
        <v>4.8433808579867514E-4</v>
      </c>
    </row>
    <row r="177" spans="1:12" x14ac:dyDescent="0.2">
      <c r="A177" s="24" t="s">
        <v>305</v>
      </c>
      <c r="B177" s="20">
        <f>B21/$B$73</f>
        <v>2.5229565026560652E-2</v>
      </c>
      <c r="C177" s="20">
        <f>C21/$C$73</f>
        <v>2.3617821449132326E-2</v>
      </c>
      <c r="D177" s="20">
        <f>D21/$D$73</f>
        <v>2.3850117882843372E-2</v>
      </c>
      <c r="E177" s="20">
        <f>E21/$E$73</f>
        <v>2.3694326478638578E-2</v>
      </c>
      <c r="F177" s="20">
        <f>F21/$F$73</f>
        <v>2.2896053998974829E-2</v>
      </c>
      <c r="G177" s="20">
        <f>G21/$G$73</f>
        <v>2.3800226068522199E-2</v>
      </c>
      <c r="H177" s="20">
        <f>H21/$H$73</f>
        <v>2.175409195196832E-2</v>
      </c>
      <c r="I177" s="20">
        <f>I21/$I$73</f>
        <v>2.4591391326153178E-2</v>
      </c>
      <c r="J177" s="20">
        <f>J21/$J$73</f>
        <v>2.5731043143999585E-2</v>
      </c>
      <c r="K177" s="20">
        <f>K21/$K$73</f>
        <v>2.9259811558539135E-2</v>
      </c>
      <c r="L177" s="20">
        <f>L21/$L$73</f>
        <v>2.8681951639781676E-2</v>
      </c>
    </row>
    <row r="178" spans="1:12" x14ac:dyDescent="0.2">
      <c r="A178" s="24" t="s">
        <v>308</v>
      </c>
      <c r="B178" s="20">
        <f>B22/$B$73</f>
        <v>6.3250969976960203E-4</v>
      </c>
      <c r="C178" s="20">
        <f>C22/$C$73</f>
        <v>1.9229647280571497E-4</v>
      </c>
      <c r="D178" s="20">
        <f>D22/$D$73</f>
        <v>3.8483291082138873E-4</v>
      </c>
      <c r="E178" s="20">
        <f>E22/$E$73</f>
        <v>5.4244090097426551E-4</v>
      </c>
      <c r="F178" s="20">
        <f>F22/$F$73</f>
        <v>4.7984071626719051E-4</v>
      </c>
      <c r="G178" s="20">
        <f>G22/$G$73</f>
        <v>1.2852911712736662E-4</v>
      </c>
      <c r="H178" s="20">
        <f>H22/$H$73</f>
        <v>2.233449034388032E-4</v>
      </c>
      <c r="I178" s="20">
        <f>I22/$I$73</f>
        <v>1.4905648881247604E-4</v>
      </c>
      <c r="J178" s="20">
        <f>J22/$J$73</f>
        <v>3.4455346808371311E-4</v>
      </c>
      <c r="K178" s="20">
        <f>K22/$K$73</f>
        <v>4.0192044534312951E-4</v>
      </c>
      <c r="L178" s="20">
        <f>L22/$L$73</f>
        <v>2.3539343985651598E-4</v>
      </c>
    </row>
    <row r="179" spans="1:12" x14ac:dyDescent="0.2">
      <c r="A179" s="24" t="s">
        <v>300</v>
      </c>
      <c r="B179" s="20">
        <f>B23/$B$73</f>
        <v>1.2922692512488756E-2</v>
      </c>
      <c r="C179" s="20">
        <f>C23/$C$73</f>
        <v>1.2475040496261681E-2</v>
      </c>
      <c r="D179" s="20">
        <f>D23/$D$73</f>
        <v>1.197937258047938E-2</v>
      </c>
      <c r="E179" s="20">
        <f>E23/$E$73</f>
        <v>1.15581402027895E-2</v>
      </c>
      <c r="F179" s="20">
        <f>F23/$F$73</f>
        <v>1.0214499494924596E-2</v>
      </c>
      <c r="G179" s="20">
        <f>G23/$G$73</f>
        <v>1.1430807230184029E-2</v>
      </c>
      <c r="H179" s="20">
        <f>H23/$H$73</f>
        <v>1.0233716569021499E-2</v>
      </c>
      <c r="I179" s="20">
        <f>I23/$I$73</f>
        <v>1.1837218322465022E-2</v>
      </c>
      <c r="J179" s="20">
        <f>J23/$J$73</f>
        <v>1.1967234506045324E-2</v>
      </c>
      <c r="K179" s="20">
        <f>K23/$K$73</f>
        <v>1.469276031828304E-2</v>
      </c>
      <c r="L179" s="20">
        <f>L23/$L$73</f>
        <v>1.4833292044244986E-2</v>
      </c>
    </row>
    <row r="180" spans="1:12" ht="9.75" customHeight="1" x14ac:dyDescent="0.2">
      <c r="F180" s="26"/>
      <c r="G180" s="26"/>
      <c r="H180" s="26"/>
      <c r="I180" s="26"/>
      <c r="J180" s="26"/>
      <c r="K180" s="26"/>
      <c r="L180" s="26"/>
    </row>
    <row r="181" spans="1:12" x14ac:dyDescent="0.2">
      <c r="A181" s="23" t="s">
        <v>366</v>
      </c>
      <c r="B181" s="25">
        <f t="shared" ref="B181:B189" si="56">B25/$B$73</f>
        <v>0.4701178262734127</v>
      </c>
      <c r="C181" s="25">
        <f t="shared" ref="C181:C189" si="57">C25/$C$73</f>
        <v>0.48121840368538127</v>
      </c>
      <c r="D181" s="25">
        <f t="shared" ref="D181:D189" si="58">D25/$D$73</f>
        <v>0.49237678370236931</v>
      </c>
      <c r="E181" s="25">
        <f t="shared" ref="E181:E189" si="59">E25/$E$73</f>
        <v>0.50865950478311506</v>
      </c>
      <c r="F181" s="25">
        <f t="shared" ref="F181:F189" si="60">F25/$F$73</f>
        <v>0.51609561751778366</v>
      </c>
      <c r="G181" s="25">
        <f t="shared" ref="G181:G189" si="61">G25/$G$73</f>
        <v>0.51374662733236121</v>
      </c>
      <c r="H181" s="25">
        <f t="shared" ref="H181:H189" si="62">H25/$H$73</f>
        <v>0.54733969309140074</v>
      </c>
      <c r="I181" s="25">
        <f t="shared" ref="I181:I189" si="63">I25/$I$73</f>
        <v>0.51774413324056101</v>
      </c>
      <c r="J181" s="25">
        <f t="shared" ref="J181:J189" si="64">J25/$J$73</f>
        <v>0.51008759025175243</v>
      </c>
      <c r="K181" s="25">
        <f t="shared" ref="K181:K189" si="65">K25/$K$73</f>
        <v>0.46620914061048047</v>
      </c>
      <c r="L181" s="25">
        <f t="shared" ref="L181:L189" si="66">L25/$L$73</f>
        <v>0.46508394494577016</v>
      </c>
    </row>
    <row r="182" spans="1:12" x14ac:dyDescent="0.2">
      <c r="A182" s="24" t="s">
        <v>255</v>
      </c>
      <c r="B182" s="20">
        <f t="shared" si="56"/>
        <v>0.1863844351687948</v>
      </c>
      <c r="C182" s="20">
        <f t="shared" si="57"/>
        <v>0.18933770238406439</v>
      </c>
      <c r="D182" s="20">
        <f t="shared" si="58"/>
        <v>0.18172923330811019</v>
      </c>
      <c r="E182" s="20">
        <f t="shared" si="59"/>
        <v>0.18868539572226037</v>
      </c>
      <c r="F182" s="20">
        <f t="shared" si="60"/>
        <v>0.18301724096792057</v>
      </c>
      <c r="G182" s="20">
        <f t="shared" si="61"/>
        <v>0.16833139668317618</v>
      </c>
      <c r="H182" s="20">
        <f t="shared" si="62"/>
        <v>0.19267572726845691</v>
      </c>
      <c r="I182" s="20">
        <f t="shared" si="63"/>
        <v>0.20896204373995153</v>
      </c>
      <c r="J182" s="20">
        <f t="shared" si="64"/>
        <v>0.2090085146196862</v>
      </c>
      <c r="K182" s="20">
        <f t="shared" si="65"/>
        <v>0.12699748797880631</v>
      </c>
      <c r="L182" s="20">
        <f t="shared" si="66"/>
        <v>0.13929651764447096</v>
      </c>
    </row>
    <row r="183" spans="1:12" x14ac:dyDescent="0.2">
      <c r="A183" s="24" t="s">
        <v>287</v>
      </c>
      <c r="B183" s="20">
        <f t="shared" si="56"/>
        <v>1.3197939333700445E-2</v>
      </c>
      <c r="C183" s="20">
        <f t="shared" si="57"/>
        <v>9.4664442769659997E-3</v>
      </c>
      <c r="D183" s="20">
        <f t="shared" si="58"/>
        <v>1.0806938748347024E-2</v>
      </c>
      <c r="E183" s="20">
        <f t="shared" si="59"/>
        <v>9.5058849799628288E-3</v>
      </c>
      <c r="F183" s="20">
        <f t="shared" si="60"/>
        <v>6.7993825014698124E-3</v>
      </c>
      <c r="G183" s="20">
        <f t="shared" si="61"/>
        <v>8.6584101278648299E-3</v>
      </c>
      <c r="H183" s="20">
        <f t="shared" si="62"/>
        <v>9.2417146869759621E-3</v>
      </c>
      <c r="I183" s="20">
        <f t="shared" si="63"/>
        <v>1.2671038820676932E-2</v>
      </c>
      <c r="J183" s="20">
        <f t="shared" si="64"/>
        <v>1.0309595612800718E-2</v>
      </c>
      <c r="K183" s="20">
        <f t="shared" si="65"/>
        <v>1.0558092839221749E-2</v>
      </c>
      <c r="L183" s="20">
        <f t="shared" si="66"/>
        <v>1.0806332175663879E-2</v>
      </c>
    </row>
    <row r="184" spans="1:12" x14ac:dyDescent="0.2">
      <c r="A184" s="24" t="s">
        <v>365</v>
      </c>
      <c r="B184" s="20">
        <f t="shared" si="56"/>
        <v>0.18085734574775547</v>
      </c>
      <c r="C184" s="20">
        <f t="shared" si="57"/>
        <v>0.18963858048902349</v>
      </c>
      <c r="D184" s="20">
        <f t="shared" si="58"/>
        <v>0.21384927043558644</v>
      </c>
      <c r="E184" s="20">
        <f t="shared" si="59"/>
        <v>0.22945346082172266</v>
      </c>
      <c r="F184" s="20">
        <f t="shared" si="60"/>
        <v>0.24985065534488485</v>
      </c>
      <c r="G184" s="20">
        <f t="shared" si="61"/>
        <v>0.25548481136440027</v>
      </c>
      <c r="H184" s="20">
        <f t="shared" si="62"/>
        <v>0.2698210702388476</v>
      </c>
      <c r="I184" s="20">
        <f t="shared" si="63"/>
        <v>0.21454353084915229</v>
      </c>
      <c r="J184" s="20">
        <f t="shared" si="64"/>
        <v>0.21808155360789297</v>
      </c>
      <c r="K184" s="20">
        <f t="shared" si="65"/>
        <v>0.24719412884398587</v>
      </c>
      <c r="L184" s="20">
        <f t="shared" si="66"/>
        <v>0.23295716229235339</v>
      </c>
    </row>
    <row r="185" spans="1:12" x14ac:dyDescent="0.2">
      <c r="A185" s="24" t="s">
        <v>186</v>
      </c>
      <c r="B185" s="20">
        <f t="shared" si="56"/>
        <v>7.4620620818660574E-6</v>
      </c>
      <c r="C185" s="20">
        <f t="shared" si="57"/>
        <v>1.3369281453060531E-5</v>
      </c>
      <c r="D185" s="20">
        <f t="shared" si="58"/>
        <v>9.4757474025187047E-6</v>
      </c>
      <c r="E185" s="20">
        <f t="shared" si="59"/>
        <v>1.1442420676564784E-5</v>
      </c>
      <c r="F185" s="20">
        <f t="shared" si="60"/>
        <v>1.3439926548031951E-5</v>
      </c>
      <c r="G185" s="20">
        <f t="shared" si="61"/>
        <v>1.5373850944263163E-5</v>
      </c>
      <c r="H185" s="20">
        <f t="shared" si="62"/>
        <v>1.5246748956745902E-5</v>
      </c>
      <c r="I185" s="20">
        <f t="shared" si="63"/>
        <v>2.1418768973760238E-5</v>
      </c>
      <c r="J185" s="20">
        <f t="shared" si="64"/>
        <v>1.0432284574088984E-5</v>
      </c>
      <c r="K185" s="20">
        <f t="shared" si="65"/>
        <v>8.4985078642258467E-6</v>
      </c>
      <c r="L185" s="20">
        <f t="shared" si="66"/>
        <v>9.76544613840627E-6</v>
      </c>
    </row>
    <row r="186" spans="1:12" x14ac:dyDescent="0.2">
      <c r="A186" s="24" t="s">
        <v>364</v>
      </c>
      <c r="B186" s="20">
        <f t="shared" si="56"/>
        <v>2.7940155746520787E-2</v>
      </c>
      <c r="C186" s="20">
        <f t="shared" si="57"/>
        <v>2.6806569422246407E-2</v>
      </c>
      <c r="D186" s="20">
        <f t="shared" si="58"/>
        <v>2.3705912946790909E-2</v>
      </c>
      <c r="E186" s="20">
        <f t="shared" si="59"/>
        <v>2.2646372549357401E-2</v>
      </c>
      <c r="F186" s="20">
        <f t="shared" si="60"/>
        <v>2.523541597796938E-2</v>
      </c>
      <c r="G186" s="20">
        <f t="shared" si="61"/>
        <v>2.8437047772589624E-2</v>
      </c>
      <c r="H186" s="20">
        <f t="shared" si="62"/>
        <v>2.7457327515308622E-2</v>
      </c>
      <c r="I186" s="20">
        <f t="shared" si="63"/>
        <v>3.1229079583669002E-2</v>
      </c>
      <c r="J186" s="20">
        <f t="shared" si="64"/>
        <v>2.2473093124887975E-2</v>
      </c>
      <c r="K186" s="20">
        <f t="shared" si="65"/>
        <v>2.5503897873070957E-2</v>
      </c>
      <c r="L186" s="20">
        <f t="shared" si="66"/>
        <v>2.4919043166422378E-2</v>
      </c>
    </row>
    <row r="187" spans="1:12" x14ac:dyDescent="0.2">
      <c r="A187" s="24" t="s">
        <v>195</v>
      </c>
      <c r="B187" s="20">
        <f t="shared" si="56"/>
        <v>5.7177021337484701E-2</v>
      </c>
      <c r="C187" s="20">
        <f t="shared" si="57"/>
        <v>6.2993477757808433E-2</v>
      </c>
      <c r="D187" s="20">
        <f t="shared" si="58"/>
        <v>5.7714657841072367E-2</v>
      </c>
      <c r="E187" s="20">
        <f t="shared" si="59"/>
        <v>5.3424052832081008E-2</v>
      </c>
      <c r="F187" s="20">
        <f t="shared" si="60"/>
        <v>4.5917002948618037E-2</v>
      </c>
      <c r="G187" s="20">
        <f t="shared" si="61"/>
        <v>4.7824435648581499E-2</v>
      </c>
      <c r="H187" s="20">
        <f t="shared" si="62"/>
        <v>4.467915301795828E-2</v>
      </c>
      <c r="I187" s="20">
        <f t="shared" si="63"/>
        <v>4.6520775702921555E-2</v>
      </c>
      <c r="J187" s="20">
        <f t="shared" si="64"/>
        <v>4.6514698549365109E-2</v>
      </c>
      <c r="K187" s="20">
        <f t="shared" si="65"/>
        <v>5.2189519583102278E-2</v>
      </c>
      <c r="L187" s="20">
        <f t="shared" si="66"/>
        <v>5.3721772920285446E-2</v>
      </c>
    </row>
    <row r="188" spans="1:12" x14ac:dyDescent="0.2">
      <c r="A188" s="24" t="s">
        <v>164</v>
      </c>
      <c r="B188" s="20">
        <f t="shared" si="56"/>
        <v>2.0297475118218702E-3</v>
      </c>
      <c r="C188" s="20">
        <f t="shared" si="57"/>
        <v>1.5716312205313534E-3</v>
      </c>
      <c r="D188" s="20">
        <f t="shared" si="58"/>
        <v>1.2810674791729258E-3</v>
      </c>
      <c r="E188" s="20">
        <f t="shared" si="59"/>
        <v>1.1973797225670207E-3</v>
      </c>
      <c r="F188" s="20">
        <f t="shared" si="60"/>
        <v>1.6709183485713937E-3</v>
      </c>
      <c r="G188" s="20">
        <f t="shared" si="61"/>
        <v>1.3798923247127345E-3</v>
      </c>
      <c r="H188" s="20">
        <f t="shared" si="62"/>
        <v>1.4313384802583319E-3</v>
      </c>
      <c r="I188" s="20">
        <f t="shared" si="63"/>
        <v>1.6420680024705162E-3</v>
      </c>
      <c r="J188" s="20">
        <f t="shared" si="64"/>
        <v>1.6251596301961628E-3</v>
      </c>
      <c r="K188" s="20">
        <f t="shared" si="65"/>
        <v>1.4711554243997855E-3</v>
      </c>
      <c r="L188" s="20">
        <f t="shared" si="66"/>
        <v>1.4180928900395962E-3</v>
      </c>
    </row>
    <row r="189" spans="1:12" x14ac:dyDescent="0.2">
      <c r="A189" s="24" t="s">
        <v>264</v>
      </c>
      <c r="B189" s="20">
        <f t="shared" si="56"/>
        <v>2.5237193652528278E-3</v>
      </c>
      <c r="C189" s="20">
        <f t="shared" si="57"/>
        <v>1.3906288532881442E-3</v>
      </c>
      <c r="D189" s="20">
        <f t="shared" si="58"/>
        <v>3.2802271958869986E-3</v>
      </c>
      <c r="E189" s="20">
        <f t="shared" si="59"/>
        <v>3.7355157344871673E-3</v>
      </c>
      <c r="F189" s="20">
        <f t="shared" si="60"/>
        <v>3.5915615018016133E-3</v>
      </c>
      <c r="G189" s="20">
        <f t="shared" si="61"/>
        <v>3.6152595600919156E-3</v>
      </c>
      <c r="H189" s="20">
        <f t="shared" si="62"/>
        <v>2.0181151346383664E-3</v>
      </c>
      <c r="I189" s="20">
        <f t="shared" si="63"/>
        <v>2.1541777727455266E-3</v>
      </c>
      <c r="J189" s="20">
        <f t="shared" si="64"/>
        <v>2.0645428223491935E-3</v>
      </c>
      <c r="K189" s="20">
        <f t="shared" si="65"/>
        <v>2.2863595600291879E-3</v>
      </c>
      <c r="L189" s="20">
        <f t="shared" si="66"/>
        <v>1.9552584103961195E-3</v>
      </c>
    </row>
    <row r="190" spans="1:12" x14ac:dyDescent="0.2">
      <c r="F190" s="26"/>
      <c r="G190" s="26"/>
      <c r="H190" s="26"/>
      <c r="I190" s="26"/>
      <c r="J190" s="26"/>
      <c r="K190" s="26"/>
      <c r="L190" s="26"/>
    </row>
    <row r="191" spans="1:12" x14ac:dyDescent="0.2">
      <c r="A191" s="23" t="s">
        <v>161</v>
      </c>
      <c r="B191" s="25">
        <f>B35/$B$73</f>
        <v>2.5821433138205805E-3</v>
      </c>
      <c r="C191" s="25">
        <f>C35/$C$73</f>
        <v>2.5706133983190117E-3</v>
      </c>
      <c r="D191" s="25">
        <f>D35/$D$73</f>
        <v>2.5730758851189002E-3</v>
      </c>
      <c r="E191" s="25">
        <f>E35/$E$73</f>
        <v>2.1089657006926848E-3</v>
      </c>
      <c r="F191" s="25">
        <f>F35/$F$73</f>
        <v>1.9463678804597939E-3</v>
      </c>
      <c r="G191" s="25">
        <f>G35/$G$73</f>
        <v>1.9347161442592816E-3</v>
      </c>
      <c r="H191" s="25">
        <f>H35/$H$73</f>
        <v>2.0036318977634296E-3</v>
      </c>
      <c r="I191" s="25">
        <f>I35/$I$73</f>
        <v>2.4253862551362527E-3</v>
      </c>
      <c r="J191" s="25">
        <f>J35/$J$73</f>
        <v>2.4296491954963789E-3</v>
      </c>
      <c r="K191" s="25">
        <f>K35/$K$73</f>
        <v>2.7378734656268193E-3</v>
      </c>
      <c r="L191" s="25">
        <f>L35/$L$73</f>
        <v>2.779077714992769E-3</v>
      </c>
    </row>
    <row r="192" spans="1:12" x14ac:dyDescent="0.2">
      <c r="A192" s="24" t="s">
        <v>160</v>
      </c>
      <c r="B192" s="20">
        <f>B36/$B$73</f>
        <v>7.2782088647686523E-4</v>
      </c>
      <c r="C192" s="20">
        <f>C36/$C$73</f>
        <v>6.0346098839187171E-4</v>
      </c>
      <c r="D192" s="20">
        <f>D36/$D$73</f>
        <v>6.4959246325624461E-4</v>
      </c>
      <c r="E192" s="20">
        <f>E36/$E$73</f>
        <v>5.4862323305036268E-4</v>
      </c>
      <c r="F192" s="20">
        <f>F36/$F$73</f>
        <v>5.18168087339659E-4</v>
      </c>
      <c r="G192" s="20">
        <f>G36/$G$73</f>
        <v>4.819260137068973E-4</v>
      </c>
      <c r="H192" s="20">
        <f>H36/$H$73</f>
        <v>1.5139152484909388E-3</v>
      </c>
      <c r="I192" s="20">
        <f>I36/$I$73</f>
        <v>1.8303972064074481E-3</v>
      </c>
      <c r="J192" s="20">
        <f>J36/$J$73</f>
        <v>1.7179658776319412E-3</v>
      </c>
      <c r="K192" s="20">
        <f>K36/$K$73</f>
        <v>1.9385132508471022E-3</v>
      </c>
      <c r="L192" s="20">
        <f>L36/$L$73</f>
        <v>2.0054217916577639E-3</v>
      </c>
    </row>
    <row r="193" spans="1:12" x14ac:dyDescent="0.2">
      <c r="A193" s="24" t="s">
        <v>153</v>
      </c>
      <c r="B193" s="20">
        <f>B37/$B$73</f>
        <v>1.8543224273437154E-3</v>
      </c>
      <c r="C193" s="20">
        <f>C37/$C$73</f>
        <v>1.9671524099271402E-3</v>
      </c>
      <c r="D193" s="20">
        <f>D37/$D$73</f>
        <v>1.9234834218626554E-3</v>
      </c>
      <c r="E193" s="20">
        <f>E37/$E$73</f>
        <v>1.5603424676423222E-3</v>
      </c>
      <c r="F193" s="20">
        <f>F37/$F$73</f>
        <v>1.4281997931201349E-3</v>
      </c>
      <c r="G193" s="20">
        <f>G37/$G$73</f>
        <v>1.4527901305523843E-3</v>
      </c>
      <c r="H193" s="20">
        <f>H37/$H$73</f>
        <v>4.8971664927249109E-4</v>
      </c>
      <c r="I193" s="20">
        <f>I37/$I$73</f>
        <v>5.949890487288045E-4</v>
      </c>
      <c r="J193" s="20">
        <f>J37/$J$73</f>
        <v>7.1168331786443774E-4</v>
      </c>
      <c r="K193" s="20">
        <f>K37/$K$73</f>
        <v>7.9936021477971695E-4</v>
      </c>
      <c r="L193" s="20">
        <f>L37/$L$73</f>
        <v>7.736559233350055E-4</v>
      </c>
    </row>
    <row r="194" spans="1:12" ht="9.75" customHeight="1" x14ac:dyDescent="0.2">
      <c r="F194" s="26"/>
      <c r="G194" s="26"/>
      <c r="H194" s="26"/>
      <c r="I194" s="26"/>
      <c r="J194" s="26"/>
      <c r="K194" s="26"/>
      <c r="L194" s="26"/>
    </row>
    <row r="195" spans="1:12" x14ac:dyDescent="0.2">
      <c r="A195" s="23" t="s">
        <v>363</v>
      </c>
      <c r="B195" s="25">
        <f>B39/$B$73</f>
        <v>3.4818164894261365E-2</v>
      </c>
      <c r="C195" s="25">
        <f>C39/$C$73</f>
        <v>3.4664784099277028E-2</v>
      </c>
      <c r="D195" s="25">
        <f>D39/$D$73</f>
        <v>3.7378358646111991E-2</v>
      </c>
      <c r="E195" s="25">
        <f>E39/$E$73</f>
        <v>3.3499310954194818E-2</v>
      </c>
      <c r="F195" s="25">
        <f>F39/$F$73</f>
        <v>3.4737710766888912E-2</v>
      </c>
      <c r="G195" s="25">
        <f>G39/$G$73</f>
        <v>3.5009438861886996E-2</v>
      </c>
      <c r="H195" s="25">
        <f>H39/$H$73</f>
        <v>3.6592855291214484E-2</v>
      </c>
      <c r="I195" s="25">
        <f>I39/$I$73</f>
        <v>3.8142292647923112E-2</v>
      </c>
      <c r="J195" s="25">
        <f>J39/$J$73</f>
        <v>3.7073978801564628E-2</v>
      </c>
      <c r="K195" s="25">
        <f>K39/$K$73</f>
        <v>3.8963422775880399E-2</v>
      </c>
      <c r="L195" s="25">
        <f>L39/$L$73</f>
        <v>3.8553041100323412E-2</v>
      </c>
    </row>
    <row r="196" spans="1:12" x14ac:dyDescent="0.2">
      <c r="A196" s="24" t="s">
        <v>141</v>
      </c>
      <c r="B196" s="20">
        <f>B40/$B$73</f>
        <v>9.1749384574258304E-3</v>
      </c>
      <c r="C196" s="20">
        <f>C40/$C$73</f>
        <v>9.6530155217540645E-3</v>
      </c>
      <c r="D196" s="20">
        <f>D40/$D$73</f>
        <v>1.1411085490713386E-2</v>
      </c>
      <c r="E196" s="20">
        <f>E40/$E$73</f>
        <v>7.831705937629118E-3</v>
      </c>
      <c r="F196" s="20">
        <f>F40/$F$73</f>
        <v>8.3336576760351805E-3</v>
      </c>
      <c r="G196" s="20">
        <f>G40/$G$73</f>
        <v>8.5753199707937159E-3</v>
      </c>
      <c r="H196" s="20">
        <f>H40/$H$73</f>
        <v>8.7859567058344041E-3</v>
      </c>
      <c r="I196" s="20">
        <f>I40/$I$73</f>
        <v>9.937511615694547E-3</v>
      </c>
      <c r="J196" s="20">
        <f>J40/$J$73</f>
        <v>9.0383003222830206E-3</v>
      </c>
      <c r="K196" s="20">
        <f>K40/$K$73</f>
        <v>8.7910806803986885E-3</v>
      </c>
      <c r="L196" s="20">
        <f>L40/$L$73</f>
        <v>7.3096756220447394E-3</v>
      </c>
    </row>
    <row r="197" spans="1:12" x14ac:dyDescent="0.2">
      <c r="A197" s="24" t="s">
        <v>146</v>
      </c>
      <c r="B197" s="20">
        <f>B41/$B$73</f>
        <v>1.6057941190461368E-2</v>
      </c>
      <c r="C197" s="20">
        <f>C41/$C$73</f>
        <v>1.6323572595350846E-2</v>
      </c>
      <c r="D197" s="20">
        <f>D41/$D$73</f>
        <v>1.7654250936003153E-2</v>
      </c>
      <c r="E197" s="20">
        <f>E41/$E$73</f>
        <v>1.8460547133378486E-2</v>
      </c>
      <c r="F197" s="20">
        <f>F41/$F$73</f>
        <v>1.8482277570328401E-2</v>
      </c>
      <c r="G197" s="20">
        <f>G41/$G$73</f>
        <v>1.9386984525714836E-2</v>
      </c>
      <c r="H197" s="20">
        <f>H41/$H$73</f>
        <v>2.1393408844521605E-2</v>
      </c>
      <c r="I197" s="20">
        <f>I41/$I$73</f>
        <v>2.1180523999659022E-2</v>
      </c>
      <c r="J197" s="20">
        <f>J41/$J$73</f>
        <v>2.0367535321010724E-2</v>
      </c>
      <c r="K197" s="20">
        <f>K41/$K$73</f>
        <v>2.1952472896644266E-2</v>
      </c>
      <c r="L197" s="20">
        <f>L41/$L$73</f>
        <v>2.2975018318222636E-2</v>
      </c>
    </row>
    <row r="198" spans="1:12" x14ac:dyDescent="0.2">
      <c r="A198" s="24" t="s">
        <v>149</v>
      </c>
      <c r="B198" s="20">
        <f>B42/$B$73</f>
        <v>9.4080279591526907E-3</v>
      </c>
      <c r="C198" s="20">
        <f>C42/$C$73</f>
        <v>8.5596755516408971E-3</v>
      </c>
      <c r="D198" s="20">
        <f>D42/$D$73</f>
        <v>8.1862877242875765E-3</v>
      </c>
      <c r="E198" s="20">
        <f>E42/$E$73</f>
        <v>7.084743231437267E-3</v>
      </c>
      <c r="F198" s="20">
        <f>F42/$F$73</f>
        <v>7.8080179407241709E-3</v>
      </c>
      <c r="G198" s="20">
        <f>G42/$G$73</f>
        <v>6.8858718219217217E-3</v>
      </c>
      <c r="H198" s="20">
        <f>H42/$H$73</f>
        <v>6.2212373986588933E-3</v>
      </c>
      <c r="I198" s="20">
        <f>I42/$I$73</f>
        <v>6.8341420316820915E-3</v>
      </c>
      <c r="J198" s="20">
        <f>J42/$J$73</f>
        <v>7.2018723539660828E-3</v>
      </c>
      <c r="K198" s="20">
        <f>K42/$K$73</f>
        <v>8.0300782537051606E-3</v>
      </c>
      <c r="L198" s="20">
        <f>L42/$L$73</f>
        <v>8.0850388488853623E-3</v>
      </c>
    </row>
    <row r="199" spans="1:12" x14ac:dyDescent="0.2">
      <c r="A199" s="24" t="s">
        <v>136</v>
      </c>
      <c r="B199" s="20">
        <f>B43/$B$73</f>
        <v>1.7725728722147008E-4</v>
      </c>
      <c r="C199" s="20">
        <f>C43/$C$73</f>
        <v>1.2852043053122037E-4</v>
      </c>
      <c r="D199" s="20">
        <f>D43/$D$73</f>
        <v>1.2673449510788051E-4</v>
      </c>
      <c r="E199" s="20">
        <f>E43/$E$73</f>
        <v>1.2231465174995099E-4</v>
      </c>
      <c r="F199" s="20">
        <f>F43/$F$73</f>
        <v>1.1375757980115328E-4</v>
      </c>
      <c r="G199" s="20">
        <f>G43/$G$73</f>
        <v>1.6126254345672614E-4</v>
      </c>
      <c r="H199" s="20">
        <f>H43/$H$73</f>
        <v>1.9225234219958409E-4</v>
      </c>
      <c r="I199" s="20">
        <f>I43/$I$73</f>
        <v>1.9011500088745041E-4</v>
      </c>
      <c r="J199" s="20">
        <f>J43/$J$73</f>
        <v>4.6627080430480556E-4</v>
      </c>
      <c r="K199" s="20">
        <f>K43/$K$73</f>
        <v>1.8979094513227939E-4</v>
      </c>
      <c r="L199" s="20">
        <f>L43/$L$73</f>
        <v>1.8330831117067511E-4</v>
      </c>
    </row>
    <row r="200" spans="1:12" ht="8.25" customHeight="1" x14ac:dyDescent="0.2">
      <c r="F200" s="26"/>
      <c r="G200" s="26"/>
      <c r="H200" s="26"/>
      <c r="I200" s="26"/>
      <c r="J200" s="26"/>
      <c r="K200" s="26"/>
      <c r="L200" s="26"/>
    </row>
    <row r="201" spans="1:12" x14ac:dyDescent="0.2">
      <c r="A201" s="23" t="s">
        <v>133</v>
      </c>
      <c r="B201" s="25">
        <f>B45/$B$73</f>
        <v>0.11419887509027689</v>
      </c>
      <c r="C201" s="25">
        <f>C45/$C$73</f>
        <v>0.11580135391796316</v>
      </c>
      <c r="D201" s="25">
        <f>D45/$D$73</f>
        <v>0.10431119793205429</v>
      </c>
      <c r="E201" s="25">
        <f>E45/$E$73</f>
        <v>9.9910031222384024E-2</v>
      </c>
      <c r="F201" s="25">
        <f>F45/$F$73</f>
        <v>0.10126585674523012</v>
      </c>
      <c r="G201" s="25">
        <f>G45/$G$73</f>
        <v>0.10666411914768612</v>
      </c>
      <c r="H201" s="25">
        <f>H45/$H$73</f>
        <v>0.10739340111543005</v>
      </c>
      <c r="I201" s="25">
        <f>I45/$I$73</f>
        <v>0.11505866688810429</v>
      </c>
      <c r="J201" s="25">
        <f>J45/$J$73</f>
        <v>0.11237434795258787</v>
      </c>
      <c r="K201" s="25">
        <f>K45/$K$73</f>
        <v>0.12325891101058135</v>
      </c>
      <c r="L201" s="25">
        <f>L45/$L$73</f>
        <v>0.12681932423280018</v>
      </c>
    </row>
    <row r="202" spans="1:12" x14ac:dyDescent="0.2">
      <c r="A202" s="24" t="s">
        <v>109</v>
      </c>
      <c r="B202" s="25"/>
      <c r="C202" s="25"/>
      <c r="D202" s="25"/>
      <c r="E202" s="25"/>
      <c r="F202" s="25"/>
      <c r="G202" s="25"/>
      <c r="H202" s="25"/>
      <c r="I202" s="25"/>
      <c r="J202" s="25"/>
      <c r="K202" s="25"/>
      <c r="L202" s="20">
        <f>L46/$L$73</f>
        <v>4.0274217477903559E-5</v>
      </c>
    </row>
    <row r="203" spans="1:12" x14ac:dyDescent="0.2">
      <c r="A203" s="24" t="s">
        <v>126</v>
      </c>
      <c r="B203" s="20">
        <f>B47/$B$73</f>
        <v>1.1896632326010452E-2</v>
      </c>
      <c r="C203" s="20">
        <f>C47/$C$73</f>
        <v>1.2091448463275468E-2</v>
      </c>
      <c r="D203" s="20">
        <f>D47/$D$73</f>
        <v>9.9048566245641591E-3</v>
      </c>
      <c r="E203" s="20">
        <f>E47/$E$73</f>
        <v>9.5172663399141089E-3</v>
      </c>
      <c r="F203" s="20">
        <f>F47/$F$73</f>
        <v>9.32168340192999E-3</v>
      </c>
      <c r="G203" s="20">
        <f>G47/$G$73</f>
        <v>9.2588590691339567E-3</v>
      </c>
      <c r="H203" s="20">
        <f>H47/$H$73</f>
        <v>1.2055479888897949E-2</v>
      </c>
      <c r="I203" s="20">
        <f>I47/$I$73</f>
        <v>1.5315419696280298E-2</v>
      </c>
      <c r="J203" s="20">
        <f>J47/$J$73</f>
        <v>1.1729694757171841E-2</v>
      </c>
      <c r="K203" s="20">
        <f>K47/$K$73</f>
        <v>1.2787736298594069E-2</v>
      </c>
      <c r="L203" s="20">
        <f>L47/$L$73</f>
        <v>1.9945902293302946E-2</v>
      </c>
    </row>
    <row r="204" spans="1:12" x14ac:dyDescent="0.2">
      <c r="A204" s="24" t="s">
        <v>132</v>
      </c>
      <c r="B204" s="20">
        <f>B48/$B$73</f>
        <v>2.8129309026462944E-4</v>
      </c>
      <c r="C204" s="20">
        <f>C48/$C$73</f>
        <v>2.8435212041519228E-4</v>
      </c>
      <c r="D204" s="20">
        <f>D48/$D$73</f>
        <v>2.7337191334891848E-4</v>
      </c>
      <c r="E204" s="20">
        <f>E48/$E$73</f>
        <v>2.249553715707163E-4</v>
      </c>
      <c r="F204" s="20">
        <f>F48/$F$73</f>
        <v>2.1671290355679791E-4</v>
      </c>
      <c r="G204" s="20">
        <f>G48/$G$73</f>
        <v>2.2347156695470323E-4</v>
      </c>
      <c r="H204" s="20">
        <f>H48/$H$73</f>
        <v>2.2211153776818815E-4</v>
      </c>
      <c r="I204" s="20">
        <f>I48/$I$73</f>
        <v>2.5111266328821022E-4</v>
      </c>
      <c r="J204" s="20">
        <f>J48/$J$73</f>
        <v>2.661083300689157E-4</v>
      </c>
      <c r="K204" s="20">
        <f>K48/$K$73</f>
        <v>2.9806861709682564E-4</v>
      </c>
      <c r="L204" s="20">
        <f>L48/$L$73</f>
        <v>2.796761090432586E-4</v>
      </c>
    </row>
    <row r="205" spans="1:12" x14ac:dyDescent="0.2">
      <c r="A205" s="24" t="s">
        <v>129</v>
      </c>
      <c r="B205" s="20">
        <f>B49/$B$73</f>
        <v>0.10202094967400181</v>
      </c>
      <c r="C205" s="20">
        <f>C49/$C$73</f>
        <v>0.10342555333427249</v>
      </c>
      <c r="D205" s="20">
        <f>D49/$D$73</f>
        <v>9.4132969394141217E-2</v>
      </c>
      <c r="E205" s="20">
        <f>E49/$E$73</f>
        <v>9.0167809510899199E-2</v>
      </c>
      <c r="F205" s="20">
        <f>F49/$F$73</f>
        <v>9.1727460439743322E-2</v>
      </c>
      <c r="G205" s="20">
        <f>G49/$G$73</f>
        <v>9.7181788511597464E-2</v>
      </c>
      <c r="H205" s="20">
        <f>H49/$H$73</f>
        <v>9.511580968876393E-2</v>
      </c>
      <c r="I205" s="20">
        <f>I49/$I$73</f>
        <v>9.9492134528535767E-2</v>
      </c>
      <c r="J205" s="20">
        <f>J49/$J$73</f>
        <v>0.10037854486534711</v>
      </c>
      <c r="K205" s="20">
        <f>K49/$K$73</f>
        <v>0.11017310609489046</v>
      </c>
      <c r="L205" s="20">
        <f>L49/$L$73</f>
        <v>0.10655347161297607</v>
      </c>
    </row>
    <row r="206" spans="1:12" ht="9.75" customHeight="1" x14ac:dyDescent="0.2">
      <c r="F206" s="26"/>
      <c r="G206" s="26"/>
      <c r="H206" s="26"/>
      <c r="I206" s="26"/>
      <c r="J206" s="26"/>
      <c r="K206" s="26"/>
      <c r="L206" s="26"/>
    </row>
    <row r="207" spans="1:12" x14ac:dyDescent="0.2">
      <c r="A207" s="23" t="s">
        <v>106</v>
      </c>
      <c r="B207" s="25">
        <f>B51/$B$73</f>
        <v>3.3936319051348267E-3</v>
      </c>
      <c r="C207" s="25">
        <f>C51/$C$73</f>
        <v>3.0526007961801972E-3</v>
      </c>
      <c r="D207" s="25">
        <f>D51/$D$73</f>
        <v>2.8292268744138419E-3</v>
      </c>
      <c r="E207" s="25">
        <f>E51/$E$73</f>
        <v>2.8694358361278987E-3</v>
      </c>
      <c r="F207" s="25">
        <f>F51/$F$73</f>
        <v>2.6780853177476647E-3</v>
      </c>
      <c r="G207" s="25">
        <f>G51/$G$73</f>
        <v>2.8394308156695124E-3</v>
      </c>
      <c r="H207" s="25">
        <f>H51/$H$73</f>
        <v>2.586121138145612E-3</v>
      </c>
      <c r="I207" s="25">
        <f>I51/$I$73</f>
        <v>3.6681168949802404E-3</v>
      </c>
      <c r="J207" s="25">
        <f>J51/$J$73</f>
        <v>3.2690229968044123E-3</v>
      </c>
      <c r="K207" s="25">
        <f>K51/$K$73</f>
        <v>3.6919716628005706E-3</v>
      </c>
      <c r="L207" s="25">
        <f>L51/$L$73</f>
        <v>3.5440767022915658E-3</v>
      </c>
    </row>
    <row r="208" spans="1:12" x14ac:dyDescent="0.2">
      <c r="A208" s="24" t="s">
        <v>66</v>
      </c>
      <c r="B208" s="20">
        <f>B52/$B$73</f>
        <v>4.4687758037232332E-4</v>
      </c>
      <c r="C208" s="20">
        <f>C52/$C$73</f>
        <v>5.8480164253644172E-4</v>
      </c>
      <c r="D208" s="20">
        <f>D52/$D$73</f>
        <v>3.6851535544680288E-4</v>
      </c>
      <c r="E208" s="20">
        <f>E52/$E$73</f>
        <v>4.119055903611648E-4</v>
      </c>
      <c r="F208" s="20">
        <f>F52/$F$73</f>
        <v>5.1348794200653362E-4</v>
      </c>
      <c r="G208" s="20">
        <f>G52/$G$73</f>
        <v>3.8129011958435935E-4</v>
      </c>
      <c r="H208" s="20">
        <f>H52/$H$73</f>
        <v>4.1666616255292029E-4</v>
      </c>
      <c r="I208" s="20">
        <f>I52/$I$73</f>
        <v>7.1341409194142387E-4</v>
      </c>
      <c r="J208" s="20">
        <f>J52/$J$73</f>
        <v>5.2633258425002695E-4</v>
      </c>
      <c r="K208" s="20">
        <f>K52/$K$73</f>
        <v>6.0575684752459699E-4</v>
      </c>
      <c r="L208" s="20">
        <f>L52/$L$73</f>
        <v>5.2278952996864976E-4</v>
      </c>
    </row>
    <row r="209" spans="1:12" x14ac:dyDescent="0.2">
      <c r="A209" s="24" t="s">
        <v>102</v>
      </c>
      <c r="B209" s="20">
        <f>B53/$B$73</f>
        <v>2.2349635466507893E-3</v>
      </c>
      <c r="C209" s="20">
        <f>C53/$C$73</f>
        <v>1.9001896917418973E-3</v>
      </c>
      <c r="D209" s="20">
        <f>D53/$D$73</f>
        <v>2.1285487107438701E-3</v>
      </c>
      <c r="E209" s="20">
        <f>E53/$E$73</f>
        <v>1.7433002279617306E-3</v>
      </c>
      <c r="F209" s="20">
        <f>F53/$F$73</f>
        <v>1.5992947633211622E-3</v>
      </c>
      <c r="G209" s="20">
        <f>G53/$G$73</f>
        <v>1.8103911780964913E-3</v>
      </c>
      <c r="H209" s="20">
        <f>H53/$H$73</f>
        <v>1.7118763117945125E-3</v>
      </c>
      <c r="I209" s="20">
        <f>I53/$I$73</f>
        <v>2.2543578018123858E-3</v>
      </c>
      <c r="J209" s="20">
        <f>J53/$J$73</f>
        <v>2.3463668637819599E-3</v>
      </c>
      <c r="K209" s="20">
        <f>K53/$K$73</f>
        <v>2.5270683330169677E-3</v>
      </c>
      <c r="L209" s="20">
        <f>L53/$L$73</f>
        <v>2.514820123695403E-3</v>
      </c>
    </row>
    <row r="210" spans="1:12" x14ac:dyDescent="0.2">
      <c r="A210" s="24" t="s">
        <v>362</v>
      </c>
      <c r="B210" s="20">
        <f>B54/$B$73</f>
        <v>6.421037795891441E-4</v>
      </c>
      <c r="C210" s="20">
        <f>C54/$C$73</f>
        <v>4.9305733610549042E-4</v>
      </c>
      <c r="D210" s="20">
        <f>D54/$D$73</f>
        <v>2.770207323889855E-4</v>
      </c>
      <c r="E210" s="20">
        <f>E54/$E$73</f>
        <v>6.6234969415978403E-4</v>
      </c>
      <c r="F210" s="20">
        <f>F54/$F$73</f>
        <v>5.2413058932820628E-4</v>
      </c>
      <c r="G210" s="20">
        <f>G54/$G$73</f>
        <v>6.082522177827147E-4</v>
      </c>
      <c r="H210" s="20">
        <f>H54/$H$73</f>
        <v>4.2586354655379247E-4</v>
      </c>
      <c r="I210" s="20">
        <f>I54/$I$73</f>
        <v>6.6714173868986167E-4</v>
      </c>
      <c r="J210" s="20">
        <f>J54/$J$73</f>
        <v>3.5347795995622014E-4</v>
      </c>
      <c r="K210" s="20">
        <f>K54/$K$73</f>
        <v>4.9629887736719013E-4</v>
      </c>
      <c r="L210" s="20">
        <f>L54/$L$73</f>
        <v>4.6375146961500784E-4</v>
      </c>
    </row>
    <row r="211" spans="1:12" x14ac:dyDescent="0.2">
      <c r="A211" s="24" t="s">
        <v>361</v>
      </c>
      <c r="B211" s="20">
        <f>B55/$B$73</f>
        <v>6.9686998522569679E-5</v>
      </c>
      <c r="C211" s="20">
        <f>C55/$C$73</f>
        <v>7.4552125796368155E-5</v>
      </c>
      <c r="D211" s="20">
        <f>D55/$D$73</f>
        <v>5.514207583418299E-5</v>
      </c>
      <c r="E211" s="20">
        <f>E55/$E$73</f>
        <v>5.1880323645219089E-5</v>
      </c>
      <c r="F211" s="20">
        <f>F55/$F$73</f>
        <v>4.1172023091762841E-5</v>
      </c>
      <c r="G211" s="20">
        <f>G55/$G$73</f>
        <v>3.9497300205947549E-5</v>
      </c>
      <c r="H211" s="20">
        <f>H55/$H$73</f>
        <v>3.1715117244386695E-5</v>
      </c>
      <c r="I211" s="20">
        <f>I55/$I$73</f>
        <v>3.3203262536568623E-5</v>
      </c>
      <c r="J211" s="20">
        <f>J55/$J$73</f>
        <v>4.2845588816205131E-5</v>
      </c>
      <c r="K211" s="20">
        <f>K55/$K$73</f>
        <v>6.2847604891815568E-5</v>
      </c>
      <c r="L211" s="20">
        <f>L55/$L$73</f>
        <v>4.2715579012505124E-5</v>
      </c>
    </row>
    <row r="212" spans="1:12" ht="9.75" customHeight="1" x14ac:dyDescent="0.2">
      <c r="F212" s="26"/>
      <c r="G212" s="26"/>
      <c r="H212" s="26"/>
      <c r="I212" s="26"/>
      <c r="J212" s="26"/>
      <c r="K212" s="26"/>
      <c r="L212" s="26"/>
    </row>
    <row r="213" spans="1:12" x14ac:dyDescent="0.2">
      <c r="A213" s="23" t="s">
        <v>63</v>
      </c>
      <c r="B213" s="25">
        <f t="shared" ref="B213:B218" si="67">B57/$B$73</f>
        <v>0.11089723575298951</v>
      </c>
      <c r="C213" s="25">
        <f t="shared" ref="C213:C218" si="68">C57/$C$73</f>
        <v>0.11139814558311012</v>
      </c>
      <c r="D213" s="25">
        <f t="shared" ref="D213:D218" si="69">D57/$D$73</f>
        <v>0.11123255023379247</v>
      </c>
      <c r="E213" s="25">
        <f t="shared" ref="E213:E218" si="70">E57/$E$73</f>
        <v>0.10746009745804364</v>
      </c>
      <c r="F213" s="25">
        <f t="shared" ref="F213:F218" si="71">F57/$F$73</f>
        <v>0.1042954460570634</v>
      </c>
      <c r="G213" s="25">
        <f t="shared" ref="G213:G218" si="72">G57/$G$73</f>
        <v>0.10905727390875057</v>
      </c>
      <c r="H213" s="25">
        <f t="shared" ref="H213:H218" si="73">H57/$H$73</f>
        <v>0.10545756909053131</v>
      </c>
      <c r="I213" s="25">
        <f t="shared" ref="I213:I218" si="74">I57/$I$73</f>
        <v>0.11786015056788408</v>
      </c>
      <c r="J213" s="25">
        <f t="shared" ref="J213:J218" si="75">J57/$J$73</f>
        <v>0.12459208396362167</v>
      </c>
      <c r="K213" s="25">
        <f t="shared" ref="K213:K218" si="76">K57/$K$73</f>
        <v>0.13262613393570857</v>
      </c>
      <c r="L213" s="25">
        <f t="shared" ref="L213:L218" si="77">L57/$L$73</f>
        <v>0.1351997202568655</v>
      </c>
    </row>
    <row r="214" spans="1:12" x14ac:dyDescent="0.2">
      <c r="A214" s="24" t="s">
        <v>43</v>
      </c>
      <c r="B214" s="20">
        <f t="shared" si="67"/>
        <v>7.4414081600323223E-4</v>
      </c>
      <c r="C214" s="20">
        <f t="shared" si="68"/>
        <v>6.2642820782874309E-4</v>
      </c>
      <c r="D214" s="20">
        <f t="shared" si="69"/>
        <v>1.0519342160240548E-3</v>
      </c>
      <c r="E214" s="20">
        <f t="shared" si="70"/>
        <v>3.9478968684968346E-4</v>
      </c>
      <c r="F214" s="20">
        <f t="shared" si="71"/>
        <v>6.1254803363978524E-5</v>
      </c>
      <c r="G214" s="20">
        <f t="shared" si="72"/>
        <v>5.6127742397925463E-5</v>
      </c>
      <c r="H214" s="20">
        <f t="shared" si="73"/>
        <v>9.1597957137676825E-5</v>
      </c>
      <c r="I214" s="20">
        <f t="shared" si="74"/>
        <v>1.5446316719567181E-4</v>
      </c>
      <c r="J214" s="20">
        <f t="shared" si="75"/>
        <v>1.1000709249600164E-4</v>
      </c>
      <c r="K214" s="20">
        <f t="shared" si="76"/>
        <v>4.4230867146224511E-4</v>
      </c>
      <c r="L214" s="20">
        <f t="shared" si="77"/>
        <v>1.3989358205255737E-4</v>
      </c>
    </row>
    <row r="215" spans="1:12" x14ac:dyDescent="0.2">
      <c r="A215" s="24" t="s">
        <v>48</v>
      </c>
      <c r="B215" s="20">
        <f t="shared" si="67"/>
        <v>9.5666967167237988E-4</v>
      </c>
      <c r="C215" s="20">
        <f t="shared" si="68"/>
        <v>9.4622788002176618E-4</v>
      </c>
      <c r="D215" s="20">
        <f t="shared" si="69"/>
        <v>8.9277521620887573E-4</v>
      </c>
      <c r="E215" s="20">
        <f t="shared" si="70"/>
        <v>9.6145116001521657E-4</v>
      </c>
      <c r="F215" s="20">
        <f t="shared" si="71"/>
        <v>9.300619571321842E-4</v>
      </c>
      <c r="G215" s="20">
        <f t="shared" si="72"/>
        <v>8.7821766090286362E-4</v>
      </c>
      <c r="H215" s="20">
        <f t="shared" si="73"/>
        <v>8.1176604537965772E-4</v>
      </c>
      <c r="I215" s="20">
        <f t="shared" si="74"/>
        <v>9.1137360931228188E-4</v>
      </c>
      <c r="J215" s="20">
        <f t="shared" si="75"/>
        <v>3.6640460547537163E-4</v>
      </c>
      <c r="K215" s="20">
        <f t="shared" si="76"/>
        <v>3.76748095623681E-4</v>
      </c>
      <c r="L215" s="20">
        <f t="shared" si="77"/>
        <v>3.8180090134540934E-4</v>
      </c>
    </row>
    <row r="216" spans="1:12" x14ac:dyDescent="0.2">
      <c r="A216" s="24" t="s">
        <v>40</v>
      </c>
      <c r="B216" s="20">
        <f t="shared" si="67"/>
        <v>2.0393572486466734E-2</v>
      </c>
      <c r="C216" s="20">
        <f t="shared" si="68"/>
        <v>2.3375322619613045E-2</v>
      </c>
      <c r="D216" s="20">
        <f t="shared" si="69"/>
        <v>2.3021706420404398E-2</v>
      </c>
      <c r="E216" s="20">
        <f t="shared" si="70"/>
        <v>2.2588974308468096E-2</v>
      </c>
      <c r="F216" s="20">
        <f t="shared" si="71"/>
        <v>2.1564404662137382E-2</v>
      </c>
      <c r="G216" s="20">
        <f t="shared" si="72"/>
        <v>2.2920488087344325E-2</v>
      </c>
      <c r="H216" s="20">
        <f t="shared" si="73"/>
        <v>2.3665409365871148E-2</v>
      </c>
      <c r="I216" s="20">
        <f t="shared" si="74"/>
        <v>2.4399687396966973E-2</v>
      </c>
      <c r="J216" s="20">
        <f t="shared" si="75"/>
        <v>2.5071324323938791E-2</v>
      </c>
      <c r="K216" s="20">
        <f t="shared" si="76"/>
        <v>2.7974339515851394E-2</v>
      </c>
      <c r="L216" s="20">
        <f t="shared" si="77"/>
        <v>2.9026381564393029E-2</v>
      </c>
    </row>
    <row r="217" spans="1:12" x14ac:dyDescent="0.2">
      <c r="A217" s="24" t="s">
        <v>62</v>
      </c>
      <c r="B217" s="20">
        <f t="shared" si="67"/>
        <v>7.5009247676906341E-3</v>
      </c>
      <c r="C217" s="20">
        <f t="shared" si="68"/>
        <v>6.5202060369910922E-3</v>
      </c>
      <c r="D217" s="20">
        <f t="shared" si="69"/>
        <v>5.1819407582613447E-3</v>
      </c>
      <c r="E217" s="20">
        <f t="shared" si="70"/>
        <v>5.3995253255886208E-3</v>
      </c>
      <c r="F217" s="20">
        <f t="shared" si="71"/>
        <v>4.8591407892430005E-3</v>
      </c>
      <c r="G217" s="20">
        <f t="shared" si="72"/>
        <v>5.6672885810822946E-3</v>
      </c>
      <c r="H217" s="20">
        <f t="shared" si="73"/>
        <v>6.3686187231275313E-3</v>
      </c>
      <c r="I217" s="20">
        <f t="shared" si="74"/>
        <v>6.188709422688201E-3</v>
      </c>
      <c r="J217" s="20">
        <f t="shared" si="75"/>
        <v>5.4986273049051062E-3</v>
      </c>
      <c r="K217" s="20">
        <f t="shared" si="76"/>
        <v>5.4618253111238281E-3</v>
      </c>
      <c r="L217" s="20">
        <f t="shared" si="77"/>
        <v>5.6481723887309493E-3</v>
      </c>
    </row>
    <row r="218" spans="1:12" x14ac:dyDescent="0.2">
      <c r="A218" s="24" t="s">
        <v>59</v>
      </c>
      <c r="B218" s="20">
        <f t="shared" si="67"/>
        <v>8.1301928011156543E-2</v>
      </c>
      <c r="C218" s="20">
        <f t="shared" si="68"/>
        <v>7.9929960838655473E-2</v>
      </c>
      <c r="D218" s="20">
        <f t="shared" si="69"/>
        <v>8.1084193622893791E-2</v>
      </c>
      <c r="E218" s="20">
        <f t="shared" si="70"/>
        <v>7.8115356977122019E-2</v>
      </c>
      <c r="F218" s="20">
        <f t="shared" si="71"/>
        <v>7.688058384518684E-2</v>
      </c>
      <c r="G218" s="20">
        <f t="shared" si="72"/>
        <v>7.9535151837023157E-2</v>
      </c>
      <c r="H218" s="20">
        <f t="shared" si="73"/>
        <v>7.4520176999015295E-2</v>
      </c>
      <c r="I218" s="20">
        <f t="shared" si="74"/>
        <v>8.6205916971720947E-2</v>
      </c>
      <c r="J218" s="20">
        <f t="shared" si="75"/>
        <v>9.3545720636806412E-2</v>
      </c>
      <c r="K218" s="20">
        <f t="shared" si="76"/>
        <v>9.8370912341647437E-2</v>
      </c>
      <c r="L218" s="20">
        <f t="shared" si="77"/>
        <v>0.10000347182034354</v>
      </c>
    </row>
    <row r="219" spans="1:12" x14ac:dyDescent="0.2">
      <c r="F219" s="26"/>
      <c r="G219" s="26"/>
      <c r="H219" s="26"/>
      <c r="I219" s="26"/>
      <c r="J219" s="26"/>
      <c r="K219" s="26"/>
      <c r="L219" s="26"/>
    </row>
    <row r="220" spans="1:12" x14ac:dyDescent="0.2">
      <c r="A220" s="23" t="s">
        <v>27</v>
      </c>
      <c r="B220" s="25">
        <f>B64/$B$73</f>
        <v>0.11289126863642761</v>
      </c>
      <c r="C220" s="25">
        <f>C64/$C$73</f>
        <v>0.10951048332238462</v>
      </c>
      <c r="D220" s="25">
        <f>D64/$D$73</f>
        <v>0.10957783592920804</v>
      </c>
      <c r="E220" s="25">
        <f>E64/$E$73</f>
        <v>0.1078757436865815</v>
      </c>
      <c r="F220" s="25">
        <f>F64/$F$73</f>
        <v>0.10718007207106649</v>
      </c>
      <c r="G220" s="25">
        <f>G64/$G$73</f>
        <v>0.11162110789089351</v>
      </c>
      <c r="H220" s="25">
        <f>H64/$H$73</f>
        <v>0.10216975685652349</v>
      </c>
      <c r="I220" s="25">
        <f>I64/$I$73</f>
        <v>0.1114219810843213</v>
      </c>
      <c r="J220" s="25">
        <f>J64/$J$73</f>
        <v>0.11237817033837451</v>
      </c>
      <c r="K220" s="25">
        <f>K64/$K$73</f>
        <v>0.1242458697758137</v>
      </c>
      <c r="L220" s="25">
        <f>L64/$L$73</f>
        <v>0.124900273853272</v>
      </c>
    </row>
    <row r="221" spans="1:12" x14ac:dyDescent="0.2">
      <c r="A221" s="24" t="s">
        <v>12</v>
      </c>
      <c r="B221" s="20">
        <f>B65/$B$73</f>
        <v>9.2298845520590006E-2</v>
      </c>
      <c r="C221" s="20">
        <f>C65/$C$73</f>
        <v>9.1039418620028317E-2</v>
      </c>
      <c r="D221" s="20">
        <f>D65/$D$73</f>
        <v>9.2033885284050002E-2</v>
      </c>
      <c r="E221" s="20">
        <f>E65/$E$73</f>
        <v>8.8291267053143524E-2</v>
      </c>
      <c r="F221" s="20">
        <f>F65/$F$73</f>
        <v>8.8012717494871467E-2</v>
      </c>
      <c r="G221" s="20">
        <f>G65/$G$73</f>
        <v>9.1385148599361504E-2</v>
      </c>
      <c r="H221" s="20">
        <f>H65/$H$73</f>
        <v>8.3474071123828583E-2</v>
      </c>
      <c r="I221" s="20">
        <f>I65/$I$73</f>
        <v>8.8860942673330404E-2</v>
      </c>
      <c r="J221" s="20">
        <f>J65/$J$73</f>
        <v>8.9488522376455423E-2</v>
      </c>
      <c r="K221" s="20">
        <f>K65/$K$73</f>
        <v>9.89293329699793E-2</v>
      </c>
      <c r="L221" s="20">
        <f>L65/$L$73</f>
        <v>9.8999011557009631E-2</v>
      </c>
    </row>
    <row r="222" spans="1:12" x14ac:dyDescent="0.2">
      <c r="A222" s="24" t="s">
        <v>26</v>
      </c>
      <c r="B222" s="20">
        <f>B66/$B$73</f>
        <v>6.5922654704485455E-3</v>
      </c>
      <c r="C222" s="20">
        <f>C66/$C$73</f>
        <v>6.5284252176108747E-3</v>
      </c>
      <c r="D222" s="20">
        <f>D66/$D$73</f>
        <v>7.0046588861445184E-3</v>
      </c>
      <c r="E222" s="20">
        <f>E66/$E$73</f>
        <v>8.2594245612897278E-3</v>
      </c>
      <c r="F222" s="20">
        <f>F66/$F$73</f>
        <v>8.0047845213787432E-3</v>
      </c>
      <c r="G222" s="20">
        <f>G66/$G$73</f>
        <v>8.9062843865807106E-3</v>
      </c>
      <c r="H222" s="20">
        <f>H66/$H$73</f>
        <v>8.4559432913969799E-3</v>
      </c>
      <c r="I222" s="20">
        <f>I66/$I$73</f>
        <v>1.2077867427750293E-2</v>
      </c>
      <c r="J222" s="20">
        <f>J66/$J$73</f>
        <v>1.2479273839484674E-2</v>
      </c>
      <c r="K222" s="20">
        <f>K66/$K$73</f>
        <v>1.3232646656499748E-2</v>
      </c>
      <c r="L222" s="20">
        <f>L66/$L$73</f>
        <v>1.4214547108554867E-2</v>
      </c>
    </row>
    <row r="223" spans="1:12" x14ac:dyDescent="0.2">
      <c r="A223" s="24" t="s">
        <v>17</v>
      </c>
      <c r="B223" s="20">
        <f>B67/$B$73</f>
        <v>3.3132555026799837E-4</v>
      </c>
      <c r="C223" s="20">
        <f>C67/$C$73</f>
        <v>3.3849264394979884E-4</v>
      </c>
      <c r="D223" s="20">
        <f>D67/$D$73</f>
        <v>3.3147869038710297E-4</v>
      </c>
      <c r="E223" s="20">
        <f>E67/$E$73</f>
        <v>5.55700121259243E-4</v>
      </c>
      <c r="F223" s="20">
        <f>F67/$F$73</f>
        <v>3.6861929330397214E-4</v>
      </c>
      <c r="G223" s="20">
        <f>G67/$G$73</f>
        <v>3.5826812684844962E-4</v>
      </c>
      <c r="H223" s="20">
        <f>H67/$H$73</f>
        <v>4.4769999209353869E-4</v>
      </c>
      <c r="I223" s="20">
        <f>I67/$I$73</f>
        <v>4.1209603706681103E-4</v>
      </c>
      <c r="J223" s="20">
        <f>J67/$J$73</f>
        <v>5.2235642844417713E-4</v>
      </c>
      <c r="K223" s="20">
        <f>K67/$K$73</f>
        <v>4.8837774015458098E-4</v>
      </c>
      <c r="L223" s="20">
        <f>L67/$L$73</f>
        <v>6.0391531393601814E-4</v>
      </c>
    </row>
    <row r="224" spans="1:12" x14ac:dyDescent="0.2">
      <c r="A224" s="24" t="s">
        <v>5</v>
      </c>
      <c r="B224" s="20">
        <f>B68/$B$73</f>
        <v>1.3668832095121061E-2</v>
      </c>
      <c r="C224" s="20">
        <f>C68/$C$73</f>
        <v>1.1604146840795627E-2</v>
      </c>
      <c r="D224" s="20">
        <f>D68/$D$73</f>
        <v>1.020781306862641E-2</v>
      </c>
      <c r="E224" s="20">
        <f>E68/$E$73</f>
        <v>1.0769351950888998E-2</v>
      </c>
      <c r="F224" s="20">
        <f>F68/$F$73</f>
        <v>1.0793950761512299E-2</v>
      </c>
      <c r="G224" s="20">
        <f>G68/$G$73</f>
        <v>1.0971406778102833E-2</v>
      </c>
      <c r="H224" s="20">
        <f>H68/$H$73</f>
        <v>9.7920424492043915E-3</v>
      </c>
      <c r="I224" s="20">
        <f>I68/$I$73</f>
        <v>1.0071074946173814E-2</v>
      </c>
      <c r="J224" s="20">
        <f>J68/$J$73</f>
        <v>9.8880176939902462E-3</v>
      </c>
      <c r="K224" s="20">
        <f>K68/$K$73</f>
        <v>1.1595512409180062E-2</v>
      </c>
      <c r="L224" s="20">
        <f>L68/$L$73</f>
        <v>1.1082799873771462E-2</v>
      </c>
    </row>
    <row r="225" spans="1:12" ht="9" customHeight="1" x14ac:dyDescent="0.2">
      <c r="F225" s="12"/>
      <c r="G225" s="12"/>
      <c r="H225" s="12"/>
      <c r="I225" s="12"/>
      <c r="J225" s="12"/>
      <c r="K225" s="12"/>
      <c r="L225" s="12"/>
    </row>
    <row r="226" spans="1:12" x14ac:dyDescent="0.2">
      <c r="A226" s="23" t="s">
        <v>313</v>
      </c>
      <c r="B226" s="17">
        <f>B148/$B$152</f>
        <v>0</v>
      </c>
      <c r="C226" s="17">
        <f>C148/$B$152</f>
        <v>0</v>
      </c>
      <c r="D226" s="17">
        <f>D148/$D$152</f>
        <v>0</v>
      </c>
      <c r="E226" s="17">
        <f>E148/$E$152</f>
        <v>0</v>
      </c>
      <c r="F226" s="17">
        <f>F148/$F$152</f>
        <v>0</v>
      </c>
      <c r="G226" s="17">
        <f>G148/$G$152</f>
        <v>0</v>
      </c>
      <c r="H226" s="17">
        <f>H148/$H$152</f>
        <v>0</v>
      </c>
      <c r="I226" s="17">
        <f>I148/$I$152</f>
        <v>0</v>
      </c>
      <c r="J226" s="22">
        <f>J70/$J$73</f>
        <v>1.4972315679194252E-3</v>
      </c>
      <c r="K226" s="22">
        <f>K70/$K$73</f>
        <v>1.6086324725872966E-3</v>
      </c>
      <c r="L226" s="22">
        <f>L70/$L$73</f>
        <v>1.8238042883066607E-3</v>
      </c>
    </row>
    <row r="227" spans="1:12" x14ac:dyDescent="0.2">
      <c r="A227" s="21" t="s">
        <v>360</v>
      </c>
      <c r="B227" s="20">
        <f>B149/$B$152</f>
        <v>0</v>
      </c>
      <c r="C227" s="20">
        <f>C149/$B$152</f>
        <v>0</v>
      </c>
      <c r="D227" s="20">
        <f>D149/$D$152</f>
        <v>0</v>
      </c>
      <c r="E227" s="20">
        <f>E149/$E$152</f>
        <v>0</v>
      </c>
      <c r="F227" s="20">
        <f>F149/$F$152</f>
        <v>0</v>
      </c>
      <c r="G227" s="20">
        <f>G149/$G$152</f>
        <v>0</v>
      </c>
      <c r="H227" s="20">
        <f>H149/$H$152</f>
        <v>0</v>
      </c>
      <c r="I227" s="20">
        <f>I149/$I$152</f>
        <v>0</v>
      </c>
      <c r="J227" s="19">
        <f>J71/$J$73</f>
        <v>1.4972315679194252E-3</v>
      </c>
      <c r="K227" s="19">
        <f>K71/$K$73</f>
        <v>1.6086324725872966E-3</v>
      </c>
      <c r="L227" s="19">
        <f>L71/$L$73</f>
        <v>1.8238042883066607E-3</v>
      </c>
    </row>
    <row r="228" spans="1:12" ht="9.75" customHeight="1" x14ac:dyDescent="0.2">
      <c r="F228" s="12"/>
      <c r="G228" s="12"/>
      <c r="H228" s="12"/>
      <c r="I228" s="12"/>
      <c r="J228" s="12"/>
      <c r="K228" s="12"/>
      <c r="L228" s="12"/>
    </row>
    <row r="229" spans="1:12" x14ac:dyDescent="0.2">
      <c r="A229" s="18" t="s">
        <v>359</v>
      </c>
      <c r="B229" s="17">
        <f>B73/$B$73</f>
        <v>1</v>
      </c>
      <c r="C229" s="17">
        <f>C73/$C$73</f>
        <v>1</v>
      </c>
      <c r="D229" s="17">
        <f>D73/$D$73</f>
        <v>1</v>
      </c>
      <c r="E229" s="17">
        <f>E73/$E$73</f>
        <v>1</v>
      </c>
      <c r="F229" s="17">
        <f>F73/$F$73</f>
        <v>1</v>
      </c>
      <c r="G229" s="17">
        <f>G73/$G$73</f>
        <v>1</v>
      </c>
      <c r="H229" s="17">
        <f>H73/$H$73</f>
        <v>1</v>
      </c>
      <c r="I229" s="17">
        <f>I73/$I$73</f>
        <v>1</v>
      </c>
      <c r="J229" s="17">
        <f>J73/$J$73</f>
        <v>1</v>
      </c>
      <c r="K229" s="17">
        <f>K73/$K$73</f>
        <v>1</v>
      </c>
      <c r="L229" s="17">
        <f>L73/$L$73</f>
        <v>1</v>
      </c>
    </row>
    <row r="230" spans="1:12" ht="13.5" thickBot="1" x14ac:dyDescent="0.25">
      <c r="A230" s="16"/>
      <c r="B230" s="15"/>
      <c r="C230" s="15"/>
      <c r="D230" s="15"/>
      <c r="E230" s="15"/>
      <c r="F230" s="15"/>
      <c r="G230" s="14"/>
      <c r="H230" s="14"/>
      <c r="I230" s="14"/>
      <c r="J230" s="14"/>
      <c r="K230" s="14"/>
      <c r="L230" s="14"/>
    </row>
    <row r="231" spans="1:12" ht="13.5" thickTop="1" x14ac:dyDescent="0.2">
      <c r="A231" s="13" t="s">
        <v>358</v>
      </c>
      <c r="F231" s="12"/>
      <c r="J231" s="11"/>
      <c r="K231" s="11"/>
    </row>
    <row r="232" spans="1:12" ht="51.75" customHeight="1" x14ac:dyDescent="0.2">
      <c r="A232" s="125" t="s">
        <v>357</v>
      </c>
      <c r="B232" s="125"/>
      <c r="C232" s="125"/>
      <c r="D232" s="125"/>
      <c r="E232" s="125"/>
      <c r="F232" s="125"/>
      <c r="G232" s="125"/>
      <c r="H232" s="125"/>
      <c r="I232" s="125"/>
      <c r="J232" s="125"/>
      <c r="K232" s="125"/>
      <c r="L232" s="125"/>
    </row>
    <row r="233" spans="1:12" ht="42.75" customHeight="1" x14ac:dyDescent="0.2">
      <c r="A233" s="126" t="s">
        <v>356</v>
      </c>
      <c r="B233" s="126"/>
      <c r="C233" s="126"/>
      <c r="D233" s="126"/>
      <c r="E233" s="126"/>
      <c r="F233" s="126"/>
      <c r="G233" s="126"/>
      <c r="H233" s="126"/>
      <c r="I233" s="126"/>
      <c r="J233" s="126"/>
      <c r="K233" s="126"/>
      <c r="L233" s="126"/>
    </row>
    <row r="234" spans="1:12" x14ac:dyDescent="0.2">
      <c r="J234" s="11"/>
      <c r="K234" s="11"/>
    </row>
    <row r="235" spans="1:12" x14ac:dyDescent="0.2">
      <c r="J235" s="11"/>
      <c r="K235" s="11"/>
    </row>
    <row r="236" spans="1:12" x14ac:dyDescent="0.2">
      <c r="J236" s="11"/>
      <c r="K236" s="11"/>
    </row>
    <row r="237" spans="1:12" x14ac:dyDescent="0.2">
      <c r="J237" s="11"/>
      <c r="K237" s="11"/>
    </row>
    <row r="238" spans="1:12" x14ac:dyDescent="0.2">
      <c r="J238" s="11"/>
      <c r="K238" s="11"/>
    </row>
    <row r="239" spans="1:12" x14ac:dyDescent="0.2">
      <c r="J239" s="11"/>
      <c r="K239" s="11"/>
    </row>
    <row r="240" spans="1:12" x14ac:dyDescent="0.2">
      <c r="J240" s="11"/>
      <c r="K240" s="11"/>
    </row>
  </sheetData>
  <mergeCells count="30">
    <mergeCell ref="H161:L161"/>
    <mergeCell ref="B162:G162"/>
    <mergeCell ref="H162:L162"/>
    <mergeCell ref="A76:L76"/>
    <mergeCell ref="B81:G81"/>
    <mergeCell ref="H81:L81"/>
    <mergeCell ref="H4:L4"/>
    <mergeCell ref="H5:L5"/>
    <mergeCell ref="H6:L6"/>
    <mergeCell ref="H7:L7"/>
    <mergeCell ref="B4:G4"/>
    <mergeCell ref="B5:G5"/>
    <mergeCell ref="B6:G6"/>
    <mergeCell ref="B7:G7"/>
    <mergeCell ref="A232:L232"/>
    <mergeCell ref="A233:L233"/>
    <mergeCell ref="B160:G160"/>
    <mergeCell ref="A77:L77"/>
    <mergeCell ref="A154:L154"/>
    <mergeCell ref="A155:L155"/>
    <mergeCell ref="B163:G163"/>
    <mergeCell ref="H163:L163"/>
    <mergeCell ref="B82:G82"/>
    <mergeCell ref="H82:L82"/>
    <mergeCell ref="B83:G83"/>
    <mergeCell ref="H83:L83"/>
    <mergeCell ref="B84:G84"/>
    <mergeCell ref="H84:L84"/>
    <mergeCell ref="H160:L160"/>
    <mergeCell ref="B161:G161"/>
  </mergeCells>
  <printOptions horizontalCentered="1" verticalCentered="1"/>
  <pageMargins left="0.23622047244094491" right="0.27559055118110237" top="0.19685039370078741" bottom="0.19685039370078741" header="0" footer="0"/>
  <pageSetup scale="60" orientation="portrait" r:id="rId1"/>
  <headerFooter alignWithMargins="0"/>
  <rowBreaks count="2" manualBreakCount="2">
    <brk id="77" max="16383" man="1"/>
    <brk id="155" max="16383" man="1"/>
  </rowBreaks>
  <colBreaks count="1" manualBreakCount="1">
    <brk id="7"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pane xSplit="1" ySplit="10" topLeftCell="B29" activePane="bottomRight" state="frozen"/>
      <selection pane="topRight" activeCell="B1" sqref="B1"/>
      <selection pane="bottomLeft" activeCell="A11" sqref="A11"/>
      <selection pane="bottomRight" activeCell="M42" sqref="M42"/>
    </sheetView>
  </sheetViews>
  <sheetFormatPr baseColWidth="10" defaultRowHeight="12.75" x14ac:dyDescent="0.2"/>
  <cols>
    <col min="1" max="1" width="51.5703125" style="60" customWidth="1"/>
    <col min="2" max="2" width="8.7109375" style="60" bestFit="1" customWidth="1"/>
    <col min="3" max="4" width="8.42578125" style="60" bestFit="1" customWidth="1"/>
    <col min="5" max="5" width="9.7109375" style="60" bestFit="1" customWidth="1"/>
    <col min="6" max="6" width="9.42578125" style="60" bestFit="1" customWidth="1"/>
    <col min="7" max="7" width="8" style="60" bestFit="1" customWidth="1"/>
    <col min="8" max="8" width="7.7109375" style="60" bestFit="1" customWidth="1"/>
    <col min="9" max="9" width="8.7109375" style="60" bestFit="1" customWidth="1"/>
    <col min="10" max="10" width="9.85546875" style="60" bestFit="1" customWidth="1"/>
    <col min="11" max="11" width="10.85546875" style="60" bestFit="1" customWidth="1"/>
    <col min="12" max="16384" width="11.42578125" style="60"/>
  </cols>
  <sheetData>
    <row r="1" spans="1:11" x14ac:dyDescent="0.2">
      <c r="A1" s="59" t="s">
        <v>374</v>
      </c>
    </row>
    <row r="2" spans="1:11" x14ac:dyDescent="0.2">
      <c r="A2" s="59" t="s">
        <v>386</v>
      </c>
    </row>
    <row r="3" spans="1:11" x14ac:dyDescent="0.2">
      <c r="A3" s="59" t="s">
        <v>387</v>
      </c>
    </row>
    <row r="5" spans="1:11" x14ac:dyDescent="0.2">
      <c r="A5" s="129" t="s">
        <v>388</v>
      </c>
      <c r="B5" s="129"/>
      <c r="C5" s="129"/>
      <c r="D5" s="129"/>
      <c r="E5" s="129"/>
      <c r="F5" s="129"/>
      <c r="G5" s="129"/>
      <c r="H5" s="129"/>
      <c r="I5" s="129"/>
      <c r="J5" s="129"/>
      <c r="K5" s="129"/>
    </row>
    <row r="6" spans="1:11" x14ac:dyDescent="0.2">
      <c r="A6" s="129" t="s">
        <v>476</v>
      </c>
      <c r="B6" s="129"/>
      <c r="C6" s="129"/>
      <c r="D6" s="129"/>
      <c r="E6" s="129"/>
      <c r="F6" s="129"/>
      <c r="G6" s="129"/>
      <c r="H6" s="129"/>
      <c r="I6" s="129"/>
      <c r="J6" s="129"/>
      <c r="K6" s="129"/>
    </row>
    <row r="7" spans="1:11" x14ac:dyDescent="0.2">
      <c r="A7" s="129">
        <v>2012</v>
      </c>
      <c r="B7" s="129"/>
      <c r="C7" s="129"/>
      <c r="D7" s="129"/>
      <c r="E7" s="129"/>
      <c r="F7" s="129"/>
      <c r="G7" s="129"/>
      <c r="H7" s="129"/>
      <c r="I7" s="129"/>
      <c r="J7" s="129"/>
      <c r="K7" s="129"/>
    </row>
    <row r="8" spans="1:11" x14ac:dyDescent="0.2">
      <c r="A8" s="129" t="s">
        <v>390</v>
      </c>
      <c r="B8" s="129"/>
      <c r="C8" s="129"/>
      <c r="D8" s="129"/>
      <c r="E8" s="129"/>
      <c r="F8" s="129"/>
      <c r="G8" s="129"/>
      <c r="H8" s="129"/>
      <c r="I8" s="129"/>
      <c r="J8" s="129"/>
      <c r="K8" s="129"/>
    </row>
    <row r="9" spans="1:11" ht="13.5" thickBot="1" x14ac:dyDescent="0.25"/>
    <row r="10" spans="1:11" ht="14.25" thickTop="1" thickBot="1" x14ac:dyDescent="0.25">
      <c r="A10" s="81" t="s">
        <v>391</v>
      </c>
      <c r="B10" s="81" t="s">
        <v>181</v>
      </c>
      <c r="C10" s="81" t="s">
        <v>179</v>
      </c>
      <c r="D10" s="81" t="s">
        <v>177</v>
      </c>
      <c r="E10" s="81" t="s">
        <v>175</v>
      </c>
      <c r="F10" s="81" t="s">
        <v>173</v>
      </c>
      <c r="G10" s="81" t="s">
        <v>171</v>
      </c>
      <c r="H10" s="81" t="s">
        <v>169</v>
      </c>
      <c r="I10" s="81" t="s">
        <v>167</v>
      </c>
      <c r="J10" s="81" t="s">
        <v>165</v>
      </c>
      <c r="K10" s="81" t="s">
        <v>395</v>
      </c>
    </row>
    <row r="11" spans="1:11" s="92" customFormat="1" ht="13.5" thickTop="1" x14ac:dyDescent="0.2">
      <c r="A11" s="76"/>
      <c r="B11" s="91"/>
      <c r="C11" s="91"/>
      <c r="D11" s="91"/>
      <c r="E11" s="91"/>
      <c r="F11" s="91"/>
      <c r="G11" s="91"/>
      <c r="H11" s="91"/>
      <c r="I11" s="91"/>
    </row>
    <row r="12" spans="1:11" s="94" customFormat="1" x14ac:dyDescent="0.2">
      <c r="A12" s="74" t="s">
        <v>396</v>
      </c>
      <c r="B12" s="93">
        <v>17801.378406780001</v>
      </c>
      <c r="C12" s="93">
        <v>2450.4838075900002</v>
      </c>
      <c r="D12" s="93">
        <v>4971.6442581000001</v>
      </c>
      <c r="E12" s="93">
        <v>154626.42010650999</v>
      </c>
      <c r="F12" s="93">
        <v>29536.978539349999</v>
      </c>
      <c r="G12" s="93">
        <v>7302.4968279900004</v>
      </c>
      <c r="H12" s="93">
        <v>4897.2821711400002</v>
      </c>
      <c r="I12" s="93">
        <v>32481.642564962</v>
      </c>
      <c r="J12" s="94">
        <v>83337.425404599999</v>
      </c>
      <c r="K12" s="94">
        <v>337405.752087022</v>
      </c>
    </row>
    <row r="13" spans="1:11" s="94" customFormat="1" x14ac:dyDescent="0.2">
      <c r="A13" s="74" t="s">
        <v>397</v>
      </c>
      <c r="B13" s="93">
        <v>17801.378406780001</v>
      </c>
      <c r="C13" s="93">
        <v>2450.4838075900002</v>
      </c>
      <c r="D13" s="93">
        <v>4971.6442581000001</v>
      </c>
      <c r="E13" s="93">
        <v>154626.42010650999</v>
      </c>
      <c r="F13" s="93">
        <v>29536.978539349999</v>
      </c>
      <c r="G13" s="93">
        <v>7302.4968279900004</v>
      </c>
      <c r="H13" s="93">
        <v>4897.2821711400002</v>
      </c>
      <c r="I13" s="93">
        <v>32483.633870012</v>
      </c>
      <c r="J13" s="94">
        <v>83337.425404599999</v>
      </c>
      <c r="K13" s="94">
        <v>337407.74339207198</v>
      </c>
    </row>
    <row r="14" spans="1:11" s="94" customFormat="1" x14ac:dyDescent="0.2">
      <c r="A14" s="74" t="s">
        <v>398</v>
      </c>
      <c r="B14" s="93">
        <v>15964.844220749999</v>
      </c>
      <c r="C14" s="93">
        <v>2424.8775363099999</v>
      </c>
      <c r="D14" s="93">
        <v>2611.4881195799999</v>
      </c>
      <c r="E14" s="93">
        <v>8306.4181030899999</v>
      </c>
      <c r="F14" s="93">
        <v>12487.45999802</v>
      </c>
      <c r="G14" s="93">
        <v>4872.1674352800001</v>
      </c>
      <c r="H14" s="93">
        <v>3096.0573813000001</v>
      </c>
      <c r="I14" s="93">
        <v>32158.162975242001</v>
      </c>
      <c r="J14" s="94">
        <v>29189.468480700001</v>
      </c>
      <c r="K14" s="94">
        <v>111110.944250272</v>
      </c>
    </row>
    <row r="15" spans="1:11" s="92" customFormat="1" x14ac:dyDescent="0.2">
      <c r="A15" s="76" t="s">
        <v>399</v>
      </c>
      <c r="B15" s="91">
        <v>6659.2416968300004</v>
      </c>
      <c r="C15" s="91">
        <v>1304.7536951100001</v>
      </c>
      <c r="D15" s="91">
        <v>694.44559564999997</v>
      </c>
      <c r="E15" s="91">
        <v>2342.86282721</v>
      </c>
      <c r="F15" s="91">
        <v>6077.0919212500003</v>
      </c>
      <c r="G15" s="91">
        <v>609.45723099999998</v>
      </c>
      <c r="H15" s="91">
        <v>1056.35669945</v>
      </c>
      <c r="I15" s="91">
        <v>18278.53592522</v>
      </c>
      <c r="J15" s="92">
        <v>16405.938335899998</v>
      </c>
      <c r="K15" s="92">
        <v>53428.683927619997</v>
      </c>
    </row>
    <row r="16" spans="1:11" s="92" customFormat="1" x14ac:dyDescent="0.2">
      <c r="A16" s="76" t="s">
        <v>400</v>
      </c>
      <c r="B16" s="91">
        <v>938.64716796000005</v>
      </c>
      <c r="C16" s="91">
        <v>160.29018045999999</v>
      </c>
      <c r="D16" s="91">
        <v>93.265517270000004</v>
      </c>
      <c r="E16" s="91">
        <v>601.05302614000004</v>
      </c>
      <c r="F16" s="91">
        <v>838.71370434999994</v>
      </c>
      <c r="G16" s="91">
        <v>79.365406500000006</v>
      </c>
      <c r="H16" s="91">
        <v>225.0067616</v>
      </c>
      <c r="I16" s="91">
        <v>3613.51649692</v>
      </c>
      <c r="J16" s="92">
        <v>3536.6298109999998</v>
      </c>
      <c r="K16" s="92">
        <v>10086.4880722</v>
      </c>
    </row>
    <row r="17" spans="1:11" s="92" customFormat="1" x14ac:dyDescent="0.2">
      <c r="A17" s="76" t="s">
        <v>450</v>
      </c>
      <c r="B17" s="91">
        <v>0</v>
      </c>
      <c r="C17" s="91">
        <v>0</v>
      </c>
      <c r="D17" s="91">
        <v>0</v>
      </c>
      <c r="E17" s="91">
        <v>0</v>
      </c>
      <c r="F17" s="91">
        <v>0</v>
      </c>
      <c r="G17" s="91">
        <v>0</v>
      </c>
      <c r="H17" s="91">
        <v>51.899206079999999</v>
      </c>
      <c r="I17" s="91">
        <v>834.73914879999995</v>
      </c>
      <c r="J17" s="92">
        <v>0</v>
      </c>
      <c r="K17" s="92">
        <v>886.63835487999995</v>
      </c>
    </row>
    <row r="18" spans="1:11" s="92" customFormat="1" x14ac:dyDescent="0.2">
      <c r="A18" s="76" t="s">
        <v>401</v>
      </c>
      <c r="B18" s="91">
        <v>922.32571695000001</v>
      </c>
      <c r="C18" s="91">
        <v>154.76342355</v>
      </c>
      <c r="D18" s="91">
        <v>89.181461920000004</v>
      </c>
      <c r="E18" s="91">
        <v>579.81937416000005</v>
      </c>
      <c r="F18" s="91">
        <v>809.80614747000004</v>
      </c>
      <c r="G18" s="91">
        <v>77.992276500000003</v>
      </c>
      <c r="H18" s="91">
        <v>147.12075440000001</v>
      </c>
      <c r="I18" s="91">
        <v>2361.4081332599999</v>
      </c>
      <c r="J18" s="92">
        <v>3413.4875160000001</v>
      </c>
      <c r="K18" s="92">
        <v>8555.9048042100003</v>
      </c>
    </row>
    <row r="19" spans="1:11" s="92" customFormat="1" x14ac:dyDescent="0.2">
      <c r="A19" s="76" t="s">
        <v>449</v>
      </c>
      <c r="B19" s="91">
        <v>0</v>
      </c>
      <c r="C19" s="91">
        <v>0</v>
      </c>
      <c r="D19" s="91">
        <v>0</v>
      </c>
      <c r="E19" s="91">
        <v>0</v>
      </c>
      <c r="F19" s="91">
        <v>0</v>
      </c>
      <c r="G19" s="91">
        <v>0</v>
      </c>
      <c r="H19" s="91">
        <v>5.2020667999999999</v>
      </c>
      <c r="I19" s="91">
        <v>83.473593339999994</v>
      </c>
      <c r="J19" s="92">
        <v>0</v>
      </c>
      <c r="K19" s="92">
        <v>88.675660140000005</v>
      </c>
    </row>
    <row r="20" spans="1:11" s="92" customFormat="1" x14ac:dyDescent="0.2">
      <c r="A20" s="76" t="s">
        <v>448</v>
      </c>
      <c r="B20" s="91">
        <v>0</v>
      </c>
      <c r="C20" s="91">
        <v>0</v>
      </c>
      <c r="D20" s="91">
        <v>0</v>
      </c>
      <c r="E20" s="91">
        <v>0</v>
      </c>
      <c r="F20" s="91">
        <v>0</v>
      </c>
      <c r="G20" s="91">
        <v>0</v>
      </c>
      <c r="H20" s="91">
        <v>15.56973827</v>
      </c>
      <c r="I20" s="91">
        <v>250.42174514999999</v>
      </c>
      <c r="J20" s="92">
        <v>0</v>
      </c>
      <c r="K20" s="92">
        <v>265.99148342000001</v>
      </c>
    </row>
    <row r="21" spans="1:11" s="92" customFormat="1" x14ac:dyDescent="0.2">
      <c r="A21" s="76" t="s">
        <v>447</v>
      </c>
      <c r="B21" s="91">
        <v>16.321451010000001</v>
      </c>
      <c r="C21" s="91">
        <v>5.5267569099999996</v>
      </c>
      <c r="D21" s="91">
        <v>4.0840553499999999</v>
      </c>
      <c r="E21" s="91">
        <v>21.233651980000001</v>
      </c>
      <c r="F21" s="91">
        <v>28.907556880000001</v>
      </c>
      <c r="G21" s="91">
        <v>1.37313</v>
      </c>
      <c r="H21" s="91">
        <v>5.2149960499999999</v>
      </c>
      <c r="I21" s="91">
        <v>83.473876369999999</v>
      </c>
      <c r="J21" s="92">
        <v>123.142295</v>
      </c>
      <c r="K21" s="92">
        <v>289.27776955000002</v>
      </c>
    </row>
    <row r="22" spans="1:11" s="92" customFormat="1" x14ac:dyDescent="0.2">
      <c r="A22" s="76" t="s">
        <v>402</v>
      </c>
      <c r="B22" s="91">
        <v>3439.3154682200002</v>
      </c>
      <c r="C22" s="91">
        <v>901.77490143</v>
      </c>
      <c r="D22" s="91">
        <v>453.26989614000001</v>
      </c>
      <c r="E22" s="91">
        <v>2262.7421447199999</v>
      </c>
      <c r="F22" s="91">
        <v>2915.8754397600001</v>
      </c>
      <c r="G22" s="91">
        <v>4095.1550485100001</v>
      </c>
      <c r="H22" s="91">
        <v>1483.9346912999999</v>
      </c>
      <c r="I22" s="91">
        <v>4729.5956497719999</v>
      </c>
      <c r="J22" s="92">
        <v>6958.0237399999996</v>
      </c>
      <c r="K22" s="92">
        <v>27239.686979851998</v>
      </c>
    </row>
    <row r="23" spans="1:11" s="94" customFormat="1" x14ac:dyDescent="0.2">
      <c r="A23" s="74" t="s">
        <v>403</v>
      </c>
      <c r="B23" s="93">
        <v>0</v>
      </c>
      <c r="C23" s="93">
        <v>0</v>
      </c>
      <c r="D23" s="93">
        <v>39.055008219999998</v>
      </c>
      <c r="E23" s="93">
        <v>2298.2302593300001</v>
      </c>
      <c r="F23" s="93">
        <v>626.71527395999999</v>
      </c>
      <c r="G23" s="93">
        <v>1.1E-5</v>
      </c>
      <c r="H23" s="93">
        <v>0</v>
      </c>
      <c r="I23" s="93">
        <v>86.036280480000002</v>
      </c>
      <c r="J23" s="94">
        <v>28.582736199999999</v>
      </c>
      <c r="K23" s="94">
        <v>3078.6195691900002</v>
      </c>
    </row>
    <row r="24" spans="1:11" s="94" customFormat="1" x14ac:dyDescent="0.2">
      <c r="A24" s="74" t="s">
        <v>404</v>
      </c>
      <c r="B24" s="93">
        <v>0</v>
      </c>
      <c r="C24" s="93">
        <v>0</v>
      </c>
      <c r="D24" s="93">
        <v>39.055008219999998</v>
      </c>
      <c r="E24" s="93">
        <v>0</v>
      </c>
      <c r="F24" s="93">
        <v>625.39859239999998</v>
      </c>
      <c r="G24" s="93">
        <v>1.1E-5</v>
      </c>
      <c r="H24" s="93">
        <v>0</v>
      </c>
      <c r="I24" s="93">
        <v>4.3952307399999997</v>
      </c>
      <c r="J24" s="94">
        <v>28.582736199999999</v>
      </c>
      <c r="K24" s="94">
        <v>697.43157856000005</v>
      </c>
    </row>
    <row r="25" spans="1:11" s="92" customFormat="1" x14ac:dyDescent="0.2">
      <c r="A25" s="76" t="s">
        <v>405</v>
      </c>
      <c r="B25" s="91">
        <v>0</v>
      </c>
      <c r="C25" s="91">
        <v>0</v>
      </c>
      <c r="D25" s="91">
        <v>0</v>
      </c>
      <c r="E25" s="91">
        <v>0</v>
      </c>
      <c r="F25" s="91">
        <v>136.8987778</v>
      </c>
      <c r="G25" s="91">
        <v>0</v>
      </c>
      <c r="H25" s="91">
        <v>0</v>
      </c>
      <c r="I25" s="91">
        <v>0</v>
      </c>
      <c r="J25" s="92">
        <v>0</v>
      </c>
      <c r="K25" s="92">
        <v>136.8987778</v>
      </c>
    </row>
    <row r="26" spans="1:11" s="92" customFormat="1" x14ac:dyDescent="0.2">
      <c r="A26" s="76" t="s">
        <v>406</v>
      </c>
      <c r="B26" s="91">
        <v>0</v>
      </c>
      <c r="C26" s="91">
        <v>0</v>
      </c>
      <c r="D26" s="91">
        <v>12.00697212</v>
      </c>
      <c r="E26" s="91">
        <v>0</v>
      </c>
      <c r="F26" s="91">
        <v>0</v>
      </c>
      <c r="G26" s="91">
        <v>0</v>
      </c>
      <c r="H26" s="91">
        <v>0</v>
      </c>
      <c r="I26" s="91">
        <v>0</v>
      </c>
      <c r="J26" s="92">
        <v>28.582736199999999</v>
      </c>
      <c r="K26" s="92">
        <v>40.58970832</v>
      </c>
    </row>
    <row r="27" spans="1:11" s="92" customFormat="1" x14ac:dyDescent="0.2">
      <c r="A27" s="76" t="s">
        <v>407</v>
      </c>
      <c r="B27" s="91">
        <v>0</v>
      </c>
      <c r="C27" s="91">
        <v>0</v>
      </c>
      <c r="D27" s="91">
        <v>27.048036100000001</v>
      </c>
      <c r="E27" s="91">
        <v>0</v>
      </c>
      <c r="F27" s="91">
        <v>488.49981459999998</v>
      </c>
      <c r="G27" s="91">
        <v>1.1E-5</v>
      </c>
      <c r="H27" s="91">
        <v>0</v>
      </c>
      <c r="I27" s="91">
        <v>4.3952307399999997</v>
      </c>
      <c r="J27" s="92">
        <v>0</v>
      </c>
      <c r="K27" s="92">
        <v>519.94309243999999</v>
      </c>
    </row>
    <row r="28" spans="1:11" s="92" customFormat="1" x14ac:dyDescent="0.2">
      <c r="A28" s="76" t="s">
        <v>408</v>
      </c>
      <c r="B28" s="91">
        <v>0</v>
      </c>
      <c r="C28" s="91">
        <v>0</v>
      </c>
      <c r="D28" s="91">
        <v>0</v>
      </c>
      <c r="E28" s="91">
        <v>2298.2302593300001</v>
      </c>
      <c r="F28" s="91">
        <v>1.3166815599999999</v>
      </c>
      <c r="G28" s="91">
        <v>0</v>
      </c>
      <c r="H28" s="91">
        <v>0</v>
      </c>
      <c r="I28" s="91">
        <v>81.64104974</v>
      </c>
      <c r="J28" s="92">
        <v>0</v>
      </c>
      <c r="K28" s="92">
        <v>2381.1879906300001</v>
      </c>
    </row>
    <row r="29" spans="1:11" s="94" customFormat="1" x14ac:dyDescent="0.2">
      <c r="A29" s="74" t="s">
        <v>409</v>
      </c>
      <c r="B29" s="93">
        <v>4927.6398877399997</v>
      </c>
      <c r="C29" s="93">
        <v>58.058759309999999</v>
      </c>
      <c r="D29" s="93">
        <v>1331.4521023</v>
      </c>
      <c r="E29" s="93">
        <v>801.52984569</v>
      </c>
      <c r="F29" s="93">
        <v>2029.0636586999999</v>
      </c>
      <c r="G29" s="93">
        <v>88.189738270000007</v>
      </c>
      <c r="H29" s="93">
        <v>330.75922895000002</v>
      </c>
      <c r="I29" s="93">
        <v>5450.4786228499997</v>
      </c>
      <c r="J29" s="94">
        <v>2260.2938576000001</v>
      </c>
      <c r="K29" s="94">
        <v>17277.465701410001</v>
      </c>
    </row>
    <row r="30" spans="1:11" s="92" customFormat="1" x14ac:dyDescent="0.2">
      <c r="A30" s="76" t="s">
        <v>410</v>
      </c>
      <c r="B30" s="91">
        <v>3048.0770047599999</v>
      </c>
      <c r="C30" s="91">
        <v>0</v>
      </c>
      <c r="D30" s="91">
        <v>709.16754580999998</v>
      </c>
      <c r="E30" s="91">
        <v>0</v>
      </c>
      <c r="F30" s="91">
        <v>339.15986456000002</v>
      </c>
      <c r="G30" s="91">
        <v>0</v>
      </c>
      <c r="H30" s="91">
        <v>17.933339</v>
      </c>
      <c r="I30" s="91">
        <v>223.98963243</v>
      </c>
      <c r="J30" s="92">
        <v>164.54704599999999</v>
      </c>
      <c r="K30" s="92">
        <v>4502.8744325600001</v>
      </c>
    </row>
    <row r="31" spans="1:11" s="92" customFormat="1" x14ac:dyDescent="0.2">
      <c r="A31" s="76" t="s">
        <v>453</v>
      </c>
      <c r="B31" s="91">
        <v>731.52175582999996</v>
      </c>
      <c r="C31" s="91">
        <v>0</v>
      </c>
      <c r="D31" s="91">
        <v>0</v>
      </c>
      <c r="E31" s="91">
        <v>0</v>
      </c>
      <c r="F31" s="91">
        <v>0</v>
      </c>
      <c r="G31" s="91">
        <v>0</v>
      </c>
      <c r="H31" s="91">
        <v>8</v>
      </c>
      <c r="I31" s="91">
        <v>0</v>
      </c>
      <c r="J31" s="92">
        <v>0</v>
      </c>
      <c r="K31" s="92">
        <v>739.52175582999996</v>
      </c>
    </row>
    <row r="32" spans="1:11" s="92" customFormat="1" x14ac:dyDescent="0.2">
      <c r="A32" s="76" t="s">
        <v>413</v>
      </c>
      <c r="B32" s="91">
        <v>1406.86443994</v>
      </c>
      <c r="C32" s="91">
        <v>0</v>
      </c>
      <c r="D32" s="91">
        <v>670.42107180999994</v>
      </c>
      <c r="E32" s="91">
        <v>0</v>
      </c>
      <c r="F32" s="91">
        <v>0</v>
      </c>
      <c r="G32" s="91">
        <v>0</v>
      </c>
      <c r="H32" s="91">
        <v>0</v>
      </c>
      <c r="I32" s="91">
        <v>0</v>
      </c>
      <c r="J32" s="92">
        <v>0</v>
      </c>
      <c r="K32" s="92">
        <v>2077.2855117499998</v>
      </c>
    </row>
    <row r="33" spans="1:11" s="92" customFormat="1" ht="24" x14ac:dyDescent="0.2">
      <c r="A33" s="76" t="s">
        <v>442</v>
      </c>
      <c r="B33" s="91">
        <v>0</v>
      </c>
      <c r="C33" s="91">
        <v>0</v>
      </c>
      <c r="D33" s="91">
        <v>0</v>
      </c>
      <c r="E33" s="91">
        <v>0</v>
      </c>
      <c r="F33" s="91">
        <v>167.59615755999999</v>
      </c>
      <c r="G33" s="91">
        <v>0</v>
      </c>
      <c r="H33" s="91">
        <v>0</v>
      </c>
      <c r="I33" s="91">
        <v>0</v>
      </c>
      <c r="J33" s="92">
        <v>2</v>
      </c>
      <c r="K33" s="92">
        <v>169.59615755999999</v>
      </c>
    </row>
    <row r="34" spans="1:11" s="92" customFormat="1" x14ac:dyDescent="0.2">
      <c r="A34" s="76" t="s">
        <v>418</v>
      </c>
      <c r="B34" s="91">
        <v>0</v>
      </c>
      <c r="C34" s="91">
        <v>0</v>
      </c>
      <c r="D34" s="91">
        <v>0</v>
      </c>
      <c r="E34" s="91">
        <v>0</v>
      </c>
      <c r="F34" s="91">
        <v>0</v>
      </c>
      <c r="G34" s="91">
        <v>0</v>
      </c>
      <c r="H34" s="91">
        <v>0</v>
      </c>
      <c r="I34" s="91">
        <v>223.98963243</v>
      </c>
      <c r="J34" s="92">
        <v>0</v>
      </c>
      <c r="K34" s="92">
        <v>223.98963243</v>
      </c>
    </row>
    <row r="35" spans="1:11" s="92" customFormat="1" x14ac:dyDescent="0.2">
      <c r="A35" s="76" t="s">
        <v>422</v>
      </c>
      <c r="B35" s="91">
        <v>157.55884520000001</v>
      </c>
      <c r="C35" s="91">
        <v>0</v>
      </c>
      <c r="D35" s="91">
        <v>0</v>
      </c>
      <c r="E35" s="91">
        <v>0</v>
      </c>
      <c r="F35" s="91">
        <v>0</v>
      </c>
      <c r="G35" s="91">
        <v>0</v>
      </c>
      <c r="H35" s="91">
        <v>0</v>
      </c>
      <c r="I35" s="91">
        <v>0</v>
      </c>
      <c r="J35" s="92">
        <v>0</v>
      </c>
      <c r="K35" s="92">
        <v>157.55884520000001</v>
      </c>
    </row>
    <row r="36" spans="1:11" s="92" customFormat="1" x14ac:dyDescent="0.2">
      <c r="A36" s="76" t="s">
        <v>423</v>
      </c>
      <c r="B36" s="91">
        <v>0</v>
      </c>
      <c r="C36" s="91">
        <v>0</v>
      </c>
      <c r="D36" s="91">
        <v>38.746473999999999</v>
      </c>
      <c r="E36" s="91">
        <v>0</v>
      </c>
      <c r="F36" s="91">
        <v>171.56370699999999</v>
      </c>
      <c r="G36" s="91">
        <v>0</v>
      </c>
      <c r="H36" s="91">
        <v>9.9333390000000001</v>
      </c>
      <c r="I36" s="91">
        <v>0</v>
      </c>
      <c r="J36" s="92">
        <v>0</v>
      </c>
      <c r="K36" s="92">
        <v>220.24351999999999</v>
      </c>
    </row>
    <row r="37" spans="1:11" s="92" customFormat="1" x14ac:dyDescent="0.2">
      <c r="A37" s="76" t="s">
        <v>425</v>
      </c>
      <c r="B37" s="91">
        <v>0</v>
      </c>
      <c r="C37" s="91">
        <v>0</v>
      </c>
      <c r="D37" s="91">
        <v>0</v>
      </c>
      <c r="E37" s="91">
        <v>0</v>
      </c>
      <c r="F37" s="91">
        <v>0</v>
      </c>
      <c r="G37" s="91">
        <v>0</v>
      </c>
      <c r="H37" s="91">
        <v>0</v>
      </c>
      <c r="I37" s="91">
        <v>0</v>
      </c>
      <c r="J37" s="92">
        <v>162.54704599999999</v>
      </c>
      <c r="K37" s="92">
        <v>162.54704599999999</v>
      </c>
    </row>
    <row r="38" spans="1:11" s="92" customFormat="1" x14ac:dyDescent="0.2">
      <c r="A38" s="76" t="s">
        <v>438</v>
      </c>
      <c r="B38" s="91">
        <v>752.13196378999999</v>
      </c>
      <c r="C38" s="91">
        <v>0</v>
      </c>
      <c r="D38" s="91">
        <v>0</v>
      </c>
      <c r="E38" s="91">
        <v>0</v>
      </c>
      <c r="F38" s="91">
        <v>0</v>
      </c>
      <c r="G38" s="91">
        <v>0</v>
      </c>
      <c r="H38" s="91">
        <v>0</v>
      </c>
      <c r="I38" s="91">
        <v>0</v>
      </c>
      <c r="J38" s="92">
        <v>0</v>
      </c>
      <c r="K38" s="92">
        <v>752.13196378999999</v>
      </c>
    </row>
    <row r="39" spans="1:11" s="92" customFormat="1" x14ac:dyDescent="0.2">
      <c r="A39" s="76" t="s">
        <v>426</v>
      </c>
      <c r="B39" s="91">
        <v>1879.56288298</v>
      </c>
      <c r="C39" s="91">
        <v>58.058759309999999</v>
      </c>
      <c r="D39" s="91">
        <v>581.35647076999999</v>
      </c>
      <c r="E39" s="91">
        <v>801.52984569</v>
      </c>
      <c r="F39" s="91">
        <v>1664.5079729500001</v>
      </c>
      <c r="G39" s="91">
        <v>85.973488270000004</v>
      </c>
      <c r="H39" s="91">
        <v>268.4992249</v>
      </c>
      <c r="I39" s="91">
        <v>5173.5956213099998</v>
      </c>
      <c r="J39" s="92">
        <v>2046.4277721000001</v>
      </c>
      <c r="K39" s="92">
        <v>12559.51203828</v>
      </c>
    </row>
    <row r="40" spans="1:11" s="92" customFormat="1" x14ac:dyDescent="0.2">
      <c r="A40" s="76" t="s">
        <v>427</v>
      </c>
      <c r="B40" s="91">
        <v>0</v>
      </c>
      <c r="C40" s="91">
        <v>0</v>
      </c>
      <c r="D40" s="91">
        <v>40.928085719999999</v>
      </c>
      <c r="E40" s="91">
        <v>0</v>
      </c>
      <c r="F40" s="91">
        <v>25.395821189999999</v>
      </c>
      <c r="G40" s="91">
        <v>2.2162500000000001</v>
      </c>
      <c r="H40" s="91">
        <v>44.326665050000003</v>
      </c>
      <c r="I40" s="91">
        <v>52.893369110000002</v>
      </c>
      <c r="J40" s="92">
        <v>49.319039500000002</v>
      </c>
      <c r="K40" s="92">
        <v>215.07923056999999</v>
      </c>
    </row>
    <row r="41" spans="1:11" s="92" customFormat="1" x14ac:dyDescent="0.2">
      <c r="A41" s="76" t="s">
        <v>428</v>
      </c>
      <c r="B41" s="91">
        <v>0</v>
      </c>
      <c r="C41" s="91">
        <v>0</v>
      </c>
      <c r="D41" s="91">
        <v>0</v>
      </c>
      <c r="E41" s="91">
        <v>0</v>
      </c>
      <c r="F41" s="91">
        <v>0</v>
      </c>
      <c r="G41" s="91">
        <v>0</v>
      </c>
      <c r="H41" s="91">
        <v>0</v>
      </c>
      <c r="I41" s="91">
        <v>0</v>
      </c>
      <c r="J41" s="92">
        <v>0</v>
      </c>
      <c r="K41" s="92">
        <v>0</v>
      </c>
    </row>
    <row r="42" spans="1:11" s="94" customFormat="1" x14ac:dyDescent="0.2">
      <c r="A42" s="74" t="s">
        <v>429</v>
      </c>
      <c r="B42" s="93">
        <v>1836.53418603</v>
      </c>
      <c r="C42" s="93">
        <v>25.606271280000001</v>
      </c>
      <c r="D42" s="93">
        <v>2360.1561385199998</v>
      </c>
      <c r="E42" s="93">
        <v>146320.00200342</v>
      </c>
      <c r="F42" s="93">
        <v>17049.518541329999</v>
      </c>
      <c r="G42" s="93">
        <v>2430.3293927099999</v>
      </c>
      <c r="H42" s="93">
        <v>1801.2247898400001</v>
      </c>
      <c r="I42" s="93">
        <v>325.47089476999997</v>
      </c>
      <c r="J42" s="94">
        <v>54147.956923899997</v>
      </c>
      <c r="K42" s="94">
        <v>226296.7991418</v>
      </c>
    </row>
    <row r="43" spans="1:11" s="94" customFormat="1" x14ac:dyDescent="0.2">
      <c r="A43" s="74" t="s">
        <v>430</v>
      </c>
      <c r="B43" s="93">
        <v>1836.53418603</v>
      </c>
      <c r="C43" s="93">
        <v>25.606271280000001</v>
      </c>
      <c r="D43" s="93">
        <v>637.46743865999997</v>
      </c>
      <c r="E43" s="93">
        <v>145202.15726266001</v>
      </c>
      <c r="F43" s="93">
        <v>957.57085147999999</v>
      </c>
      <c r="G43" s="93">
        <v>2430.3293927099999</v>
      </c>
      <c r="H43" s="93">
        <v>949.82552028999999</v>
      </c>
      <c r="I43" s="93">
        <v>325.47089476999997</v>
      </c>
      <c r="J43" s="94">
        <v>23584.3846185</v>
      </c>
      <c r="K43" s="94">
        <v>175949.34643638</v>
      </c>
    </row>
    <row r="44" spans="1:11" s="92" customFormat="1" x14ac:dyDescent="0.2">
      <c r="A44" s="76" t="s">
        <v>431</v>
      </c>
      <c r="B44" s="91">
        <v>740.06735692999996</v>
      </c>
      <c r="C44" s="91">
        <v>25.606271280000001</v>
      </c>
      <c r="D44" s="91">
        <v>7.4181942300000001</v>
      </c>
      <c r="E44" s="91">
        <v>734.64505685999995</v>
      </c>
      <c r="F44" s="91">
        <v>343.51391504999998</v>
      </c>
      <c r="G44" s="91">
        <v>1765.1021966599999</v>
      </c>
      <c r="H44" s="91">
        <v>101.6098494</v>
      </c>
      <c r="I44" s="91">
        <v>135.27286280999999</v>
      </c>
      <c r="J44" s="92">
        <v>518.67740979999996</v>
      </c>
      <c r="K44" s="92">
        <v>4371.9131130200003</v>
      </c>
    </row>
    <row r="45" spans="1:11" s="92" customFormat="1" x14ac:dyDescent="0.2">
      <c r="A45" s="76" t="s">
        <v>432</v>
      </c>
      <c r="B45" s="91">
        <v>1096.4668291</v>
      </c>
      <c r="C45" s="91">
        <v>0</v>
      </c>
      <c r="D45" s="91">
        <v>630.04924443000004</v>
      </c>
      <c r="E45" s="91">
        <v>144467.51220580001</v>
      </c>
      <c r="F45" s="91">
        <v>614.05693642999995</v>
      </c>
      <c r="G45" s="91">
        <v>665.22719604999998</v>
      </c>
      <c r="H45" s="91">
        <v>848.21567088999996</v>
      </c>
      <c r="I45" s="91">
        <v>190.19803196000001</v>
      </c>
      <c r="J45" s="92">
        <v>23065.707208700002</v>
      </c>
      <c r="K45" s="92">
        <v>171577.43332335999</v>
      </c>
    </row>
    <row r="46" spans="1:11" s="94" customFormat="1" x14ac:dyDescent="0.2">
      <c r="A46" s="74" t="s">
        <v>433</v>
      </c>
      <c r="B46" s="93">
        <v>0</v>
      </c>
      <c r="C46" s="93">
        <v>0</v>
      </c>
      <c r="D46" s="93">
        <v>1669.7136278999999</v>
      </c>
      <c r="E46" s="93">
        <v>1117.8447407599999</v>
      </c>
      <c r="F46" s="93">
        <v>1569.9191421800001</v>
      </c>
      <c r="G46" s="93">
        <v>0</v>
      </c>
      <c r="H46" s="93">
        <v>0</v>
      </c>
      <c r="I46" s="93">
        <v>0</v>
      </c>
      <c r="J46" s="94">
        <v>319.07257199999998</v>
      </c>
      <c r="K46" s="94">
        <v>4676.55008284</v>
      </c>
    </row>
    <row r="47" spans="1:11" s="92" customFormat="1" x14ac:dyDescent="0.2">
      <c r="A47" s="76" t="s">
        <v>434</v>
      </c>
      <c r="B47" s="91">
        <v>0</v>
      </c>
      <c r="C47" s="91">
        <v>0</v>
      </c>
      <c r="D47" s="91">
        <v>1669.7136278999999</v>
      </c>
      <c r="E47" s="91">
        <v>1117.8447407599999</v>
      </c>
      <c r="F47" s="91">
        <v>1569.9191421800001</v>
      </c>
      <c r="G47" s="91">
        <v>0</v>
      </c>
      <c r="H47" s="91">
        <v>0</v>
      </c>
      <c r="I47" s="91">
        <v>0</v>
      </c>
      <c r="J47" s="92">
        <v>319.07257199999998</v>
      </c>
      <c r="K47" s="92">
        <v>4676.55008284</v>
      </c>
    </row>
    <row r="48" spans="1:11" s="92" customFormat="1" x14ac:dyDescent="0.2">
      <c r="A48" s="76" t="s">
        <v>435</v>
      </c>
      <c r="B48" s="91">
        <v>0</v>
      </c>
      <c r="C48" s="91">
        <v>0</v>
      </c>
      <c r="D48" s="91">
        <v>0</v>
      </c>
      <c r="E48" s="91">
        <v>0</v>
      </c>
      <c r="F48" s="91">
        <v>0</v>
      </c>
      <c r="G48" s="91">
        <v>0</v>
      </c>
      <c r="H48" s="91">
        <v>0</v>
      </c>
      <c r="I48" s="91">
        <v>0</v>
      </c>
      <c r="J48" s="92">
        <v>0</v>
      </c>
      <c r="K48" s="92">
        <v>0</v>
      </c>
    </row>
    <row r="49" spans="1:12" s="94" customFormat="1" x14ac:dyDescent="0.2">
      <c r="A49" s="74" t="s">
        <v>436</v>
      </c>
      <c r="B49" s="93">
        <v>0</v>
      </c>
      <c r="C49" s="93">
        <v>0</v>
      </c>
      <c r="D49" s="93">
        <v>52.975071960000001</v>
      </c>
      <c r="E49" s="93">
        <v>0</v>
      </c>
      <c r="F49" s="93">
        <v>14522.028547669999</v>
      </c>
      <c r="G49" s="93">
        <v>0</v>
      </c>
      <c r="H49" s="93">
        <v>851.39926954999999</v>
      </c>
      <c r="I49" s="93">
        <v>0</v>
      </c>
      <c r="J49" s="94">
        <v>30244.4997334</v>
      </c>
      <c r="K49" s="94">
        <v>45670.902622579997</v>
      </c>
    </row>
    <row r="50" spans="1:12" s="92" customFormat="1" x14ac:dyDescent="0.2">
      <c r="A50" s="76" t="s">
        <v>410</v>
      </c>
      <c r="B50" s="91">
        <v>0</v>
      </c>
      <c r="C50" s="91">
        <v>0</v>
      </c>
      <c r="D50" s="91">
        <v>52.975071960000001</v>
      </c>
      <c r="E50" s="91">
        <v>0</v>
      </c>
      <c r="F50" s="91">
        <v>0</v>
      </c>
      <c r="G50" s="91">
        <v>0</v>
      </c>
      <c r="H50" s="91">
        <v>0</v>
      </c>
      <c r="I50" s="91">
        <v>0</v>
      </c>
      <c r="J50" s="92">
        <v>30244.4997334</v>
      </c>
      <c r="K50" s="92">
        <v>30297.474805360001</v>
      </c>
    </row>
    <row r="51" spans="1:12" s="92" customFormat="1" x14ac:dyDescent="0.2">
      <c r="A51" s="76" t="s">
        <v>411</v>
      </c>
      <c r="B51" s="91">
        <v>0</v>
      </c>
      <c r="C51" s="91">
        <v>0</v>
      </c>
      <c r="D51" s="91">
        <v>52.975071960000001</v>
      </c>
      <c r="E51" s="91">
        <v>0</v>
      </c>
      <c r="F51" s="91">
        <v>0</v>
      </c>
      <c r="G51" s="91">
        <v>0</v>
      </c>
      <c r="H51" s="91">
        <v>0</v>
      </c>
      <c r="I51" s="91">
        <v>0</v>
      </c>
      <c r="J51" s="92">
        <v>0</v>
      </c>
      <c r="K51" s="92">
        <v>52.975071960000001</v>
      </c>
    </row>
    <row r="52" spans="1:12" s="92" customFormat="1" x14ac:dyDescent="0.2">
      <c r="A52" s="76" t="s">
        <v>443</v>
      </c>
      <c r="B52" s="91">
        <v>0</v>
      </c>
      <c r="C52" s="91">
        <v>0</v>
      </c>
      <c r="D52" s="91">
        <v>0</v>
      </c>
      <c r="E52" s="91">
        <v>0</v>
      </c>
      <c r="F52" s="91">
        <v>0</v>
      </c>
      <c r="G52" s="91">
        <v>0</v>
      </c>
      <c r="H52" s="91">
        <v>0</v>
      </c>
      <c r="I52" s="91">
        <v>0</v>
      </c>
      <c r="J52" s="92">
        <v>3666</v>
      </c>
      <c r="K52" s="92">
        <v>3666</v>
      </c>
    </row>
    <row r="53" spans="1:12" s="92" customFormat="1" x14ac:dyDescent="0.2">
      <c r="A53" s="76" t="s">
        <v>438</v>
      </c>
      <c r="B53" s="91">
        <v>0</v>
      </c>
      <c r="C53" s="91">
        <v>0</v>
      </c>
      <c r="D53" s="91">
        <v>0</v>
      </c>
      <c r="E53" s="91">
        <v>0</v>
      </c>
      <c r="F53" s="91">
        <v>0</v>
      </c>
      <c r="G53" s="91">
        <v>0</v>
      </c>
      <c r="H53" s="91">
        <v>0</v>
      </c>
      <c r="I53" s="91">
        <v>0</v>
      </c>
      <c r="J53" s="92">
        <v>26578.4997334</v>
      </c>
      <c r="K53" s="92">
        <v>26578.4997334</v>
      </c>
    </row>
    <row r="54" spans="1:12" s="92" customFormat="1" x14ac:dyDescent="0.2">
      <c r="A54" s="76" t="s">
        <v>426</v>
      </c>
      <c r="B54" s="91">
        <v>0</v>
      </c>
      <c r="C54" s="91">
        <v>0</v>
      </c>
      <c r="D54" s="91">
        <v>0</v>
      </c>
      <c r="E54" s="91">
        <v>0</v>
      </c>
      <c r="F54" s="91">
        <v>0</v>
      </c>
      <c r="G54" s="91">
        <v>0</v>
      </c>
      <c r="H54" s="91">
        <v>835.54059620999999</v>
      </c>
      <c r="I54" s="91">
        <v>0</v>
      </c>
      <c r="J54" s="92">
        <v>0</v>
      </c>
      <c r="K54" s="92">
        <v>835.54059620999999</v>
      </c>
    </row>
    <row r="55" spans="1:12" s="92" customFormat="1" x14ac:dyDescent="0.2">
      <c r="A55" s="76" t="s">
        <v>427</v>
      </c>
      <c r="B55" s="91">
        <v>0</v>
      </c>
      <c r="C55" s="91">
        <v>0</v>
      </c>
      <c r="D55" s="91">
        <v>0</v>
      </c>
      <c r="E55" s="91">
        <v>0</v>
      </c>
      <c r="F55" s="91">
        <v>14522.028547669999</v>
      </c>
      <c r="G55" s="91">
        <v>0</v>
      </c>
      <c r="H55" s="91">
        <v>15.858673339999999</v>
      </c>
      <c r="I55" s="91">
        <v>0</v>
      </c>
      <c r="J55" s="92">
        <v>0</v>
      </c>
      <c r="K55" s="92">
        <v>14537.88722101</v>
      </c>
    </row>
    <row r="56" spans="1:12" s="94" customFormat="1" x14ac:dyDescent="0.2">
      <c r="A56" s="74" t="s">
        <v>439</v>
      </c>
      <c r="B56" s="93">
        <v>0</v>
      </c>
      <c r="C56" s="93">
        <v>0</v>
      </c>
      <c r="D56" s="93">
        <v>0</v>
      </c>
      <c r="E56" s="93">
        <v>0</v>
      </c>
      <c r="F56" s="93">
        <v>0</v>
      </c>
      <c r="G56" s="93">
        <v>0</v>
      </c>
      <c r="H56" s="93">
        <v>0</v>
      </c>
      <c r="I56" s="93">
        <v>-1.99130505</v>
      </c>
      <c r="J56" s="94">
        <v>0</v>
      </c>
      <c r="K56" s="94">
        <v>-1.99130505</v>
      </c>
    </row>
    <row r="57" spans="1:12" s="92" customFormat="1" x14ac:dyDescent="0.2">
      <c r="A57" s="76" t="s">
        <v>440</v>
      </c>
      <c r="B57" s="91">
        <v>0</v>
      </c>
      <c r="C57" s="91">
        <v>0</v>
      </c>
      <c r="D57" s="91">
        <v>0</v>
      </c>
      <c r="E57" s="91">
        <v>0</v>
      </c>
      <c r="F57" s="91">
        <v>0</v>
      </c>
      <c r="G57" s="91">
        <v>0</v>
      </c>
      <c r="H57" s="91">
        <v>0</v>
      </c>
      <c r="I57" s="91">
        <v>0</v>
      </c>
      <c r="J57" s="92">
        <v>0</v>
      </c>
      <c r="K57" s="92">
        <v>0</v>
      </c>
    </row>
    <row r="58" spans="1:12" s="92" customFormat="1" x14ac:dyDescent="0.2">
      <c r="A58" s="76" t="s">
        <v>441</v>
      </c>
      <c r="B58" s="91">
        <v>0</v>
      </c>
      <c r="C58" s="91">
        <v>0</v>
      </c>
      <c r="D58" s="91">
        <v>0</v>
      </c>
      <c r="E58" s="91">
        <v>0</v>
      </c>
      <c r="F58" s="91">
        <v>0</v>
      </c>
      <c r="G58" s="91">
        <v>0</v>
      </c>
      <c r="H58" s="91">
        <v>0</v>
      </c>
      <c r="I58" s="91">
        <v>1.99130505</v>
      </c>
      <c r="J58" s="92">
        <v>0</v>
      </c>
      <c r="K58" s="92">
        <v>1.99130505</v>
      </c>
    </row>
    <row r="59" spans="1:12" s="92" customFormat="1" ht="13.5" thickBot="1" x14ac:dyDescent="0.25">
      <c r="A59" s="78"/>
      <c r="B59" s="78"/>
      <c r="C59" s="78"/>
      <c r="D59" s="78"/>
      <c r="E59" s="78"/>
      <c r="F59" s="78"/>
      <c r="G59" s="78"/>
      <c r="H59" s="78"/>
      <c r="I59" s="78"/>
      <c r="J59" s="78"/>
      <c r="K59" s="78"/>
      <c r="L59" s="96"/>
    </row>
    <row r="60" spans="1:12" ht="13.5" thickTop="1" x14ac:dyDescent="0.2">
      <c r="B60" s="55"/>
      <c r="C60" s="55"/>
      <c r="D60" s="55"/>
      <c r="E60" s="55"/>
      <c r="F60" s="55"/>
      <c r="G60" s="55"/>
      <c r="H60" s="55"/>
      <c r="I60" s="55"/>
      <c r="J60" s="55"/>
      <c r="K60" s="55"/>
      <c r="L60" s="55"/>
    </row>
    <row r="71" spans="2:2" x14ac:dyDescent="0.2">
      <c r="B71" s="110"/>
    </row>
  </sheetData>
  <mergeCells count="4">
    <mergeCell ref="A5:K5"/>
    <mergeCell ref="A6:K6"/>
    <mergeCell ref="A7:K7"/>
    <mergeCell ref="A8:K8"/>
  </mergeCells>
  <printOptions horizontalCentered="1"/>
  <pageMargins left="0.46" right="0.25" top="0.38" bottom="0.49" header="0" footer="0"/>
  <pageSetup scale="7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61"/>
      <c r="E5" s="61"/>
      <c r="F5" s="61"/>
      <c r="G5" s="61"/>
      <c r="H5" s="61"/>
    </row>
    <row r="6" spans="1:9" x14ac:dyDescent="0.2">
      <c r="A6" s="129" t="s">
        <v>478</v>
      </c>
      <c r="B6" s="129"/>
      <c r="C6" s="129"/>
      <c r="D6" s="61"/>
      <c r="E6" s="61"/>
      <c r="F6" s="61"/>
      <c r="G6" s="61"/>
      <c r="H6" s="61"/>
    </row>
    <row r="7" spans="1:9" x14ac:dyDescent="0.2">
      <c r="A7" s="129">
        <v>2012</v>
      </c>
      <c r="B7" s="129"/>
      <c r="C7" s="129"/>
      <c r="D7" s="61"/>
      <c r="E7" s="61"/>
      <c r="F7" s="61"/>
      <c r="G7" s="61"/>
      <c r="H7" s="61"/>
    </row>
    <row r="8" spans="1:9" x14ac:dyDescent="0.2">
      <c r="A8" s="129" t="s">
        <v>390</v>
      </c>
      <c r="B8" s="129"/>
      <c r="C8" s="129"/>
      <c r="D8" s="61"/>
      <c r="E8" s="61"/>
      <c r="F8" s="61"/>
      <c r="G8" s="61"/>
      <c r="H8" s="61"/>
    </row>
    <row r="9" spans="1:9" ht="13.5" thickBot="1" x14ac:dyDescent="0.25"/>
    <row r="10" spans="1:9" ht="14.25" thickTop="1" thickBot="1" x14ac:dyDescent="0.25">
      <c r="A10" s="81" t="s">
        <v>391</v>
      </c>
      <c r="B10" s="81" t="s">
        <v>162</v>
      </c>
      <c r="C10" s="81" t="s">
        <v>395</v>
      </c>
      <c r="D10" s="80"/>
      <c r="E10" s="80"/>
      <c r="F10" s="80"/>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17599.9613832</v>
      </c>
      <c r="C12" s="93">
        <v>17599.9613832</v>
      </c>
      <c r="D12" s="93"/>
      <c r="E12" s="93"/>
      <c r="F12" s="93"/>
      <c r="G12" s="93"/>
      <c r="H12" s="93"/>
      <c r="I12" s="93"/>
    </row>
    <row r="13" spans="1:9" s="94" customFormat="1" x14ac:dyDescent="0.2">
      <c r="A13" s="74" t="s">
        <v>397</v>
      </c>
      <c r="B13" s="93">
        <v>17599.9613832</v>
      </c>
      <c r="C13" s="93">
        <v>17599.9613832</v>
      </c>
      <c r="D13" s="93"/>
      <c r="E13" s="93"/>
      <c r="F13" s="93"/>
      <c r="G13" s="93"/>
      <c r="H13" s="93"/>
      <c r="I13" s="93"/>
    </row>
    <row r="14" spans="1:9" s="94" customFormat="1" x14ac:dyDescent="0.2">
      <c r="A14" s="74" t="s">
        <v>398</v>
      </c>
      <c r="B14" s="93">
        <v>17098.504559289999</v>
      </c>
      <c r="C14" s="93">
        <v>17098.504559289999</v>
      </c>
      <c r="D14" s="93"/>
      <c r="E14" s="93"/>
      <c r="F14" s="93"/>
      <c r="G14" s="93"/>
      <c r="H14" s="93"/>
      <c r="I14" s="93"/>
    </row>
    <row r="15" spans="1:9" s="92" customFormat="1" x14ac:dyDescent="0.2">
      <c r="A15" s="76" t="s">
        <v>399</v>
      </c>
      <c r="B15" s="91">
        <v>5737.2696127099998</v>
      </c>
      <c r="C15" s="91">
        <v>5737.2696127099998</v>
      </c>
      <c r="D15" s="91"/>
      <c r="E15" s="91"/>
      <c r="F15" s="91"/>
      <c r="G15" s="91"/>
      <c r="H15" s="91"/>
      <c r="I15" s="91"/>
    </row>
    <row r="16" spans="1:9" s="92" customFormat="1" x14ac:dyDescent="0.2">
      <c r="A16" s="76" t="s">
        <v>400</v>
      </c>
      <c r="B16" s="91">
        <v>1136.88551811</v>
      </c>
      <c r="C16" s="91">
        <v>1136.88551811</v>
      </c>
      <c r="D16" s="91"/>
      <c r="E16" s="91"/>
      <c r="F16" s="91"/>
      <c r="G16" s="91"/>
      <c r="H16" s="91"/>
      <c r="I16" s="91"/>
    </row>
    <row r="17" spans="1:9" s="92" customFormat="1" x14ac:dyDescent="0.2">
      <c r="A17" s="76" t="s">
        <v>450</v>
      </c>
      <c r="B17" s="91">
        <v>262.21223500000002</v>
      </c>
      <c r="C17" s="91">
        <v>262.21223500000002</v>
      </c>
      <c r="D17" s="91"/>
      <c r="E17" s="91"/>
      <c r="F17" s="91"/>
      <c r="G17" s="91"/>
      <c r="H17" s="91"/>
      <c r="I17" s="91"/>
    </row>
    <row r="18" spans="1:9" s="92" customFormat="1" x14ac:dyDescent="0.2">
      <c r="A18" s="76" t="s">
        <v>401</v>
      </c>
      <c r="B18" s="91">
        <v>743.15218001000005</v>
      </c>
      <c r="C18" s="91">
        <v>743.15218001000005</v>
      </c>
      <c r="D18" s="91"/>
      <c r="E18" s="91"/>
      <c r="F18" s="91"/>
      <c r="G18" s="91"/>
      <c r="H18" s="91"/>
      <c r="I18" s="91"/>
    </row>
    <row r="19" spans="1:9" s="92" customFormat="1" x14ac:dyDescent="0.2">
      <c r="A19" s="76" t="s">
        <v>449</v>
      </c>
      <c r="B19" s="91">
        <v>26.22122195</v>
      </c>
      <c r="C19" s="91">
        <v>26.22122195</v>
      </c>
      <c r="D19" s="91"/>
      <c r="E19" s="91"/>
      <c r="F19" s="91"/>
      <c r="G19" s="91"/>
      <c r="H19" s="91"/>
      <c r="I19" s="91"/>
    </row>
    <row r="20" spans="1:9" s="92" customFormat="1" x14ac:dyDescent="0.2">
      <c r="A20" s="76" t="s">
        <v>448</v>
      </c>
      <c r="B20" s="91">
        <v>79.078709129999993</v>
      </c>
      <c r="C20" s="91">
        <v>79.078709129999993</v>
      </c>
      <c r="D20" s="91"/>
      <c r="E20" s="91"/>
      <c r="F20" s="91"/>
      <c r="G20" s="91"/>
      <c r="H20" s="91"/>
      <c r="I20" s="91"/>
    </row>
    <row r="21" spans="1:9" s="92" customFormat="1" x14ac:dyDescent="0.2">
      <c r="A21" s="76" t="s">
        <v>447</v>
      </c>
      <c r="B21" s="91">
        <v>26.221172020000001</v>
      </c>
      <c r="C21" s="91">
        <v>26.221172020000001</v>
      </c>
      <c r="D21" s="91"/>
      <c r="E21" s="91"/>
      <c r="F21" s="91"/>
      <c r="G21" s="91"/>
      <c r="H21" s="91"/>
      <c r="I21" s="91"/>
    </row>
    <row r="22" spans="1:9" s="92" customFormat="1" x14ac:dyDescent="0.2">
      <c r="A22" s="76" t="s">
        <v>402</v>
      </c>
      <c r="B22" s="91">
        <v>8691.4119481399994</v>
      </c>
      <c r="C22" s="91">
        <v>8691.4119481399994</v>
      </c>
      <c r="D22" s="91"/>
      <c r="E22" s="91"/>
      <c r="F22" s="91"/>
      <c r="G22" s="91"/>
      <c r="H22" s="91"/>
      <c r="I22" s="91"/>
    </row>
    <row r="23" spans="1:9" s="94" customFormat="1" x14ac:dyDescent="0.2">
      <c r="A23" s="74" t="s">
        <v>403</v>
      </c>
      <c r="B23" s="93">
        <v>136.42684018</v>
      </c>
      <c r="C23" s="93">
        <v>136.42684018</v>
      </c>
      <c r="D23" s="93"/>
      <c r="E23" s="93"/>
      <c r="F23" s="93"/>
      <c r="G23" s="93"/>
      <c r="H23" s="93"/>
      <c r="I23" s="93"/>
    </row>
    <row r="24" spans="1:9" s="94" customFormat="1" x14ac:dyDescent="0.2">
      <c r="A24" s="74" t="s">
        <v>404</v>
      </c>
      <c r="B24" s="93">
        <v>136.42684018</v>
      </c>
      <c r="C24" s="93">
        <v>136.42684018</v>
      </c>
      <c r="D24" s="93"/>
      <c r="E24" s="93"/>
      <c r="F24" s="93"/>
      <c r="G24" s="93"/>
      <c r="H24" s="93"/>
      <c r="I24" s="93"/>
    </row>
    <row r="25" spans="1:9" s="92" customFormat="1" x14ac:dyDescent="0.2">
      <c r="A25" s="76" t="s">
        <v>405</v>
      </c>
      <c r="B25" s="91">
        <v>0</v>
      </c>
      <c r="C25" s="91">
        <v>0</v>
      </c>
      <c r="D25" s="91"/>
      <c r="E25" s="91"/>
      <c r="F25" s="91"/>
      <c r="G25" s="91"/>
      <c r="H25" s="91"/>
      <c r="I25" s="91"/>
    </row>
    <row r="26" spans="1:9" s="92" customFormat="1" x14ac:dyDescent="0.2">
      <c r="A26" s="76" t="s">
        <v>406</v>
      </c>
      <c r="B26" s="91">
        <v>0</v>
      </c>
      <c r="C26" s="91">
        <v>0</v>
      </c>
      <c r="D26" s="91"/>
      <c r="E26" s="91"/>
      <c r="F26" s="91"/>
      <c r="G26" s="91"/>
      <c r="H26" s="91"/>
      <c r="I26" s="91"/>
    </row>
    <row r="27" spans="1:9" s="92" customFormat="1" x14ac:dyDescent="0.2">
      <c r="A27" s="76" t="s">
        <v>407</v>
      </c>
      <c r="B27" s="91">
        <v>136.42684018</v>
      </c>
      <c r="C27" s="91">
        <v>136.42684018</v>
      </c>
      <c r="D27" s="91"/>
      <c r="E27" s="91"/>
      <c r="F27" s="91"/>
      <c r="G27" s="91"/>
      <c r="H27" s="91"/>
      <c r="I27" s="91"/>
    </row>
    <row r="28" spans="1:9" s="92" customFormat="1" x14ac:dyDescent="0.2">
      <c r="A28" s="76" t="s">
        <v>408</v>
      </c>
      <c r="B28" s="91">
        <v>0</v>
      </c>
      <c r="C28" s="91">
        <v>0</v>
      </c>
      <c r="D28" s="91"/>
      <c r="E28" s="91"/>
      <c r="F28" s="91"/>
      <c r="G28" s="91"/>
      <c r="H28" s="91"/>
      <c r="I28" s="91"/>
    </row>
    <row r="29" spans="1:9" s="94" customFormat="1" x14ac:dyDescent="0.2">
      <c r="A29" s="74" t="s">
        <v>409</v>
      </c>
      <c r="B29" s="93">
        <v>1396.51064015</v>
      </c>
      <c r="C29" s="93">
        <v>1396.51064015</v>
      </c>
      <c r="D29" s="93"/>
      <c r="E29" s="93"/>
      <c r="F29" s="93"/>
      <c r="G29" s="93"/>
      <c r="H29" s="93"/>
      <c r="I29" s="93"/>
    </row>
    <row r="30" spans="1:9" s="92" customFormat="1" x14ac:dyDescent="0.2">
      <c r="A30" s="76" t="s">
        <v>410</v>
      </c>
      <c r="B30" s="91">
        <v>66.482026000000005</v>
      </c>
      <c r="C30" s="91">
        <v>66.482026000000005</v>
      </c>
      <c r="D30" s="91"/>
      <c r="E30" s="91"/>
      <c r="F30" s="91"/>
      <c r="G30" s="91"/>
      <c r="H30" s="91"/>
      <c r="I30" s="91"/>
    </row>
    <row r="31" spans="1:9" s="92" customFormat="1" x14ac:dyDescent="0.2">
      <c r="A31" s="76" t="s">
        <v>453</v>
      </c>
      <c r="B31" s="91">
        <v>12.7</v>
      </c>
      <c r="C31" s="91">
        <v>12.7</v>
      </c>
      <c r="D31" s="91"/>
      <c r="E31" s="91"/>
      <c r="F31" s="91"/>
      <c r="G31" s="91"/>
      <c r="H31" s="91"/>
      <c r="I31" s="91"/>
    </row>
    <row r="32" spans="1:9" s="92" customFormat="1" x14ac:dyDescent="0.2">
      <c r="A32" s="76" t="s">
        <v>423</v>
      </c>
      <c r="B32" s="91">
        <v>53.782026000000002</v>
      </c>
      <c r="C32" s="91">
        <v>53.782026000000002</v>
      </c>
      <c r="D32" s="91"/>
      <c r="E32" s="91"/>
      <c r="F32" s="91"/>
      <c r="G32" s="91"/>
      <c r="H32" s="91"/>
      <c r="I32" s="91"/>
    </row>
    <row r="33" spans="1:9" s="92" customFormat="1" x14ac:dyDescent="0.2">
      <c r="A33" s="76" t="s">
        <v>426</v>
      </c>
      <c r="B33" s="91">
        <v>1227.7048689200001</v>
      </c>
      <c r="C33" s="91">
        <v>1227.7048689200001</v>
      </c>
      <c r="D33" s="91"/>
      <c r="E33" s="91"/>
      <c r="F33" s="91"/>
      <c r="G33" s="91"/>
      <c r="H33" s="91"/>
      <c r="I33" s="91"/>
    </row>
    <row r="34" spans="1:9" s="92" customFormat="1" x14ac:dyDescent="0.2">
      <c r="A34" s="76" t="s">
        <v>427</v>
      </c>
      <c r="B34" s="91">
        <v>102.32374523</v>
      </c>
      <c r="C34" s="91">
        <v>102.32374523</v>
      </c>
      <c r="D34" s="91"/>
      <c r="E34" s="91"/>
      <c r="F34" s="91"/>
      <c r="G34" s="91"/>
      <c r="H34" s="91"/>
      <c r="I34" s="91"/>
    </row>
    <row r="35" spans="1:9" s="92" customFormat="1" x14ac:dyDescent="0.2">
      <c r="A35" s="76" t="s">
        <v>428</v>
      </c>
      <c r="B35" s="91">
        <v>0</v>
      </c>
      <c r="C35" s="91">
        <v>0</v>
      </c>
      <c r="D35" s="91"/>
      <c r="E35" s="91"/>
      <c r="F35" s="91"/>
      <c r="G35" s="91"/>
      <c r="H35" s="91"/>
      <c r="I35" s="91"/>
    </row>
    <row r="36" spans="1:9" s="94" customFormat="1" x14ac:dyDescent="0.2">
      <c r="A36" s="74" t="s">
        <v>429</v>
      </c>
      <c r="B36" s="93">
        <v>501.45682391000003</v>
      </c>
      <c r="C36" s="93">
        <v>501.45682391000003</v>
      </c>
      <c r="D36" s="93"/>
      <c r="E36" s="93"/>
      <c r="F36" s="93"/>
      <c r="G36" s="93"/>
      <c r="H36" s="93"/>
      <c r="I36" s="93"/>
    </row>
    <row r="37" spans="1:9" s="94" customFormat="1" x14ac:dyDescent="0.2">
      <c r="A37" s="74" t="s">
        <v>430</v>
      </c>
      <c r="B37" s="93">
        <v>501.45682391000003</v>
      </c>
      <c r="C37" s="93">
        <v>501.45682391000003</v>
      </c>
      <c r="D37" s="93"/>
      <c r="E37" s="93"/>
      <c r="F37" s="93"/>
      <c r="G37" s="93"/>
      <c r="H37" s="93"/>
      <c r="I37" s="93"/>
    </row>
    <row r="38" spans="1:9" s="92" customFormat="1" x14ac:dyDescent="0.2">
      <c r="A38" s="76" t="s">
        <v>431</v>
      </c>
      <c r="B38" s="91">
        <v>57.4103919</v>
      </c>
      <c r="C38" s="91">
        <v>57.4103919</v>
      </c>
      <c r="D38" s="91"/>
      <c r="E38" s="91"/>
      <c r="F38" s="91"/>
      <c r="G38" s="91"/>
      <c r="H38" s="91"/>
      <c r="I38" s="91"/>
    </row>
    <row r="39" spans="1:9" s="92" customFormat="1" x14ac:dyDescent="0.2">
      <c r="A39" s="76" t="s">
        <v>432</v>
      </c>
      <c r="B39" s="91">
        <v>444.04643200999999</v>
      </c>
      <c r="C39" s="91">
        <v>444.04643200999999</v>
      </c>
      <c r="D39" s="91"/>
      <c r="E39" s="91"/>
      <c r="F39" s="91"/>
      <c r="G39" s="91"/>
      <c r="H39" s="91"/>
      <c r="I39" s="91"/>
    </row>
    <row r="40" spans="1:9" s="94" customFormat="1" x14ac:dyDescent="0.2">
      <c r="A40" s="74" t="s">
        <v>433</v>
      </c>
      <c r="B40" s="93">
        <v>0</v>
      </c>
      <c r="C40" s="93">
        <v>0</v>
      </c>
      <c r="D40" s="93"/>
      <c r="E40" s="93"/>
      <c r="F40" s="93"/>
      <c r="G40" s="93"/>
      <c r="H40" s="93"/>
      <c r="I40" s="93"/>
    </row>
    <row r="41" spans="1:9" s="92" customFormat="1" x14ac:dyDescent="0.2">
      <c r="A41" s="76" t="s">
        <v>434</v>
      </c>
      <c r="B41" s="91">
        <v>0</v>
      </c>
      <c r="C41" s="91">
        <v>0</v>
      </c>
      <c r="D41" s="91"/>
      <c r="E41" s="91"/>
      <c r="F41" s="91"/>
      <c r="G41" s="91"/>
      <c r="H41" s="91"/>
      <c r="I41" s="91"/>
    </row>
    <row r="42" spans="1:9" s="92" customFormat="1" x14ac:dyDescent="0.2">
      <c r="A42" s="76" t="s">
        <v>435</v>
      </c>
      <c r="B42" s="91">
        <v>0</v>
      </c>
      <c r="C42" s="91">
        <v>0</v>
      </c>
      <c r="D42" s="91"/>
      <c r="E42" s="91"/>
      <c r="F42" s="91"/>
      <c r="G42" s="91"/>
      <c r="H42" s="91"/>
      <c r="I42" s="91"/>
    </row>
    <row r="43" spans="1:9" s="94" customFormat="1" x14ac:dyDescent="0.2">
      <c r="A43" s="74" t="s">
        <v>436</v>
      </c>
      <c r="B43" s="93">
        <v>0</v>
      </c>
      <c r="C43" s="93">
        <v>0</v>
      </c>
      <c r="D43" s="93"/>
      <c r="E43" s="93"/>
      <c r="F43" s="93"/>
      <c r="G43" s="93"/>
      <c r="H43" s="93"/>
      <c r="I43" s="93"/>
    </row>
    <row r="44" spans="1:9" s="92" customFormat="1" x14ac:dyDescent="0.2">
      <c r="A44" s="76" t="s">
        <v>410</v>
      </c>
      <c r="B44" s="91">
        <v>0</v>
      </c>
      <c r="C44" s="91">
        <v>0</v>
      </c>
      <c r="D44" s="91"/>
      <c r="E44" s="91"/>
      <c r="F44" s="91"/>
      <c r="G44" s="91"/>
      <c r="H44" s="91"/>
      <c r="I44" s="91"/>
    </row>
    <row r="45" spans="1:9" s="92" customFormat="1" x14ac:dyDescent="0.2">
      <c r="A45" s="76" t="s">
        <v>426</v>
      </c>
      <c r="B45" s="91">
        <v>0</v>
      </c>
      <c r="C45" s="91">
        <v>0</v>
      </c>
      <c r="D45" s="91"/>
      <c r="E45" s="91"/>
      <c r="F45" s="91"/>
      <c r="G45" s="91"/>
      <c r="H45" s="91"/>
      <c r="I45" s="91"/>
    </row>
    <row r="46" spans="1:9" s="92" customFormat="1" x14ac:dyDescent="0.2">
      <c r="A46" s="76" t="s">
        <v>427</v>
      </c>
      <c r="B46" s="91">
        <v>0</v>
      </c>
      <c r="C46" s="91">
        <v>0</v>
      </c>
      <c r="D46" s="91"/>
      <c r="E46" s="91"/>
      <c r="F46" s="91"/>
      <c r="G46" s="91"/>
      <c r="H46" s="91"/>
      <c r="I46" s="91"/>
    </row>
    <row r="47" spans="1:9" s="94" customFormat="1" x14ac:dyDescent="0.2">
      <c r="A47" s="74" t="s">
        <v>439</v>
      </c>
      <c r="B47" s="93">
        <v>0</v>
      </c>
      <c r="C47" s="93">
        <v>0</v>
      </c>
      <c r="D47" s="93"/>
      <c r="E47" s="93"/>
      <c r="F47" s="93"/>
      <c r="G47" s="93"/>
      <c r="H47" s="93"/>
      <c r="I47" s="93"/>
    </row>
    <row r="48" spans="1:9" s="92" customFormat="1" x14ac:dyDescent="0.2">
      <c r="A48" s="76" t="s">
        <v>440</v>
      </c>
      <c r="B48" s="91">
        <v>0</v>
      </c>
      <c r="C48" s="91">
        <v>0</v>
      </c>
      <c r="D48" s="91"/>
      <c r="E48" s="91"/>
      <c r="F48" s="91"/>
      <c r="G48" s="91"/>
      <c r="H48" s="91"/>
      <c r="I48" s="91"/>
    </row>
    <row r="49" spans="1:12" s="92" customFormat="1" x14ac:dyDescent="0.2">
      <c r="A49" s="76" t="s">
        <v>441</v>
      </c>
      <c r="B49" s="91">
        <v>0</v>
      </c>
      <c r="C49" s="91">
        <v>0</v>
      </c>
      <c r="D49" s="91"/>
      <c r="E49" s="91"/>
      <c r="F49" s="91"/>
      <c r="G49" s="91"/>
      <c r="H49" s="91"/>
      <c r="I49" s="91"/>
    </row>
    <row r="50" spans="1:12" s="92" customFormat="1" ht="13.5" thickBot="1" x14ac:dyDescent="0.25">
      <c r="A50" s="78"/>
      <c r="B50" s="78"/>
      <c r="C50" s="78"/>
      <c r="D50" s="95"/>
      <c r="E50" s="95"/>
      <c r="F50" s="95"/>
      <c r="G50" s="95"/>
      <c r="H50" s="95"/>
      <c r="I50" s="95"/>
      <c r="J50" s="96"/>
      <c r="K50" s="96"/>
      <c r="L50" s="96"/>
    </row>
    <row r="51" spans="1:12" ht="13.5" thickTop="1" x14ac:dyDescent="0.2">
      <c r="B51" s="55"/>
      <c r="C51" s="55"/>
      <c r="D51" s="55"/>
      <c r="E51" s="55"/>
      <c r="F51" s="55"/>
      <c r="G51" s="55"/>
      <c r="H51" s="55"/>
      <c r="I51" s="55"/>
      <c r="J51" s="55"/>
      <c r="K51" s="55"/>
      <c r="L51" s="55"/>
    </row>
    <row r="71" spans="2:2" x14ac:dyDescent="0.2">
      <c r="B71" s="110"/>
    </row>
  </sheetData>
  <mergeCells count="4">
    <mergeCell ref="A5:C5"/>
    <mergeCell ref="A6:C6"/>
    <mergeCell ref="A7:C7"/>
    <mergeCell ref="A8:C8"/>
  </mergeCells>
  <printOptions horizontalCentered="1"/>
  <pageMargins left="0.75" right="0.75" top="0.38" bottom="0.49" header="0" footer="0"/>
  <pageSetup scale="7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129"/>
      <c r="E5" s="129"/>
      <c r="F5" s="129"/>
      <c r="G5" s="61"/>
      <c r="H5" s="61"/>
    </row>
    <row r="6" spans="1:9" x14ac:dyDescent="0.2">
      <c r="A6" s="129" t="s">
        <v>479</v>
      </c>
      <c r="B6" s="129"/>
      <c r="C6" s="129"/>
      <c r="D6" s="129"/>
      <c r="E6" s="129"/>
      <c r="F6" s="129"/>
      <c r="G6" s="61"/>
      <c r="H6" s="61"/>
    </row>
    <row r="7" spans="1:9" x14ac:dyDescent="0.2">
      <c r="A7" s="129">
        <v>2012</v>
      </c>
      <c r="B7" s="129"/>
      <c r="C7" s="129"/>
      <c r="D7" s="129"/>
      <c r="E7" s="129"/>
      <c r="F7" s="129"/>
      <c r="G7" s="61"/>
      <c r="H7" s="61"/>
    </row>
    <row r="8" spans="1:9" x14ac:dyDescent="0.2">
      <c r="A8" s="129" t="s">
        <v>390</v>
      </c>
      <c r="B8" s="129"/>
      <c r="C8" s="129"/>
      <c r="D8" s="129"/>
      <c r="E8" s="129"/>
      <c r="F8" s="129"/>
      <c r="G8" s="61"/>
      <c r="H8" s="61"/>
    </row>
    <row r="9" spans="1:9" ht="13.5" thickBot="1" x14ac:dyDescent="0.25"/>
    <row r="10" spans="1:9" ht="14.25" thickTop="1" thickBot="1" x14ac:dyDescent="0.25">
      <c r="A10" s="81" t="s">
        <v>391</v>
      </c>
      <c r="B10" s="81" t="s">
        <v>262</v>
      </c>
      <c r="C10" s="81" t="s">
        <v>260</v>
      </c>
      <c r="D10" s="81" t="s">
        <v>258</v>
      </c>
      <c r="E10" s="81" t="s">
        <v>256</v>
      </c>
      <c r="F10" s="81" t="s">
        <v>395</v>
      </c>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8799.3535851600009</v>
      </c>
      <c r="C12" s="93">
        <v>12504.631610709999</v>
      </c>
      <c r="D12" s="93">
        <v>3269.1705406709998</v>
      </c>
      <c r="E12" s="93">
        <v>2496.26917</v>
      </c>
      <c r="F12" s="93">
        <v>27069.424906541</v>
      </c>
      <c r="G12" s="93"/>
      <c r="H12" s="93"/>
      <c r="I12" s="93"/>
    </row>
    <row r="13" spans="1:9" s="94" customFormat="1" x14ac:dyDescent="0.2">
      <c r="A13" s="74" t="s">
        <v>397</v>
      </c>
      <c r="B13" s="93">
        <v>8799.3535851600009</v>
      </c>
      <c r="C13" s="93">
        <v>5718.1028437499999</v>
      </c>
      <c r="D13" s="93">
        <v>2516.7780499999999</v>
      </c>
      <c r="E13" s="93">
        <v>2496.26917</v>
      </c>
      <c r="F13" s="93">
        <v>19530.503648909998</v>
      </c>
      <c r="G13" s="93"/>
      <c r="H13" s="93"/>
      <c r="I13" s="93"/>
    </row>
    <row r="14" spans="1:9" s="94" customFormat="1" x14ac:dyDescent="0.2">
      <c r="A14" s="74" t="s">
        <v>398</v>
      </c>
      <c r="B14" s="93">
        <v>8528.0601237899991</v>
      </c>
      <c r="C14" s="93">
        <v>5526.4558158299997</v>
      </c>
      <c r="D14" s="93">
        <v>2291.6263450000001</v>
      </c>
      <c r="E14" s="93">
        <v>506.33323200000001</v>
      </c>
      <c r="F14" s="93">
        <v>16852.475516620001</v>
      </c>
      <c r="G14" s="93"/>
      <c r="H14" s="93"/>
      <c r="I14" s="93"/>
    </row>
    <row r="15" spans="1:9" s="92" customFormat="1" x14ac:dyDescent="0.2">
      <c r="A15" s="76" t="s">
        <v>399</v>
      </c>
      <c r="B15" s="91">
        <v>4345.304615</v>
      </c>
      <c r="C15" s="91">
        <v>2036.0368064199999</v>
      </c>
      <c r="D15" s="91">
        <v>495.39581600000002</v>
      </c>
      <c r="E15" s="91">
        <v>0</v>
      </c>
      <c r="F15" s="91">
        <v>6876.7372374200004</v>
      </c>
      <c r="G15" s="91"/>
      <c r="H15" s="91"/>
      <c r="I15" s="91"/>
    </row>
    <row r="16" spans="1:9" s="92" customFormat="1" x14ac:dyDescent="0.2">
      <c r="A16" s="76" t="s">
        <v>400</v>
      </c>
      <c r="B16" s="91">
        <v>865.39948532000005</v>
      </c>
      <c r="C16" s="91">
        <v>408.37950788000001</v>
      </c>
      <c r="D16" s="91">
        <v>95.841592000000006</v>
      </c>
      <c r="E16" s="91">
        <v>0</v>
      </c>
      <c r="F16" s="91">
        <v>1369.6205852000001</v>
      </c>
      <c r="G16" s="91"/>
      <c r="H16" s="91"/>
      <c r="I16" s="91"/>
    </row>
    <row r="17" spans="1:9" s="92" customFormat="1" x14ac:dyDescent="0.2">
      <c r="A17" s="76" t="s">
        <v>450</v>
      </c>
      <c r="B17" s="91">
        <v>199.61339289</v>
      </c>
      <c r="C17" s="91">
        <v>94.409517489999999</v>
      </c>
      <c r="D17" s="91">
        <v>21.963031999999998</v>
      </c>
      <c r="E17" s="91">
        <v>0</v>
      </c>
      <c r="F17" s="91">
        <v>315.98594237999998</v>
      </c>
      <c r="G17" s="91"/>
      <c r="H17" s="91"/>
      <c r="I17" s="91"/>
    </row>
    <row r="18" spans="1:9" s="92" customFormat="1" x14ac:dyDescent="0.2">
      <c r="A18" s="76" t="s">
        <v>401</v>
      </c>
      <c r="B18" s="91">
        <v>565.93790643</v>
      </c>
      <c r="C18" s="91">
        <v>267.5565714</v>
      </c>
      <c r="D18" s="91">
        <v>62.734189999999998</v>
      </c>
      <c r="E18" s="91">
        <v>0</v>
      </c>
      <c r="F18" s="91">
        <v>896.22866782999995</v>
      </c>
      <c r="G18" s="91"/>
      <c r="H18" s="91"/>
      <c r="I18" s="91"/>
    </row>
    <row r="19" spans="1:9" s="92" customFormat="1" x14ac:dyDescent="0.2">
      <c r="A19" s="76" t="s">
        <v>449</v>
      </c>
      <c r="B19" s="91">
        <v>19.961426240000002</v>
      </c>
      <c r="C19" s="91">
        <v>9.4409516</v>
      </c>
      <c r="D19" s="91">
        <v>2.2288739999999998</v>
      </c>
      <c r="E19" s="91">
        <v>0</v>
      </c>
      <c r="F19" s="91">
        <v>31.631251840000001</v>
      </c>
      <c r="G19" s="91"/>
      <c r="H19" s="91"/>
      <c r="I19" s="91"/>
    </row>
    <row r="20" spans="1:9" s="92" customFormat="1" x14ac:dyDescent="0.2">
      <c r="A20" s="76" t="s">
        <v>448</v>
      </c>
      <c r="B20" s="91">
        <v>59.884687509999999</v>
      </c>
      <c r="C20" s="91">
        <v>27.531515859999999</v>
      </c>
      <c r="D20" s="91">
        <v>6.6866219999999998</v>
      </c>
      <c r="E20" s="91">
        <v>0</v>
      </c>
      <c r="F20" s="91">
        <v>94.102825370000005</v>
      </c>
      <c r="G20" s="91"/>
      <c r="H20" s="91"/>
      <c r="I20" s="91"/>
    </row>
    <row r="21" spans="1:9" s="92" customFormat="1" x14ac:dyDescent="0.2">
      <c r="A21" s="76" t="s">
        <v>447</v>
      </c>
      <c r="B21" s="91">
        <v>20.002072250000001</v>
      </c>
      <c r="C21" s="91">
        <v>9.4409515299999995</v>
      </c>
      <c r="D21" s="91">
        <v>2.2288739999999998</v>
      </c>
      <c r="E21" s="91">
        <v>0</v>
      </c>
      <c r="F21" s="91">
        <v>31.671897779999998</v>
      </c>
      <c r="G21" s="91"/>
      <c r="H21" s="91"/>
      <c r="I21" s="91"/>
    </row>
    <row r="22" spans="1:9" s="92" customFormat="1" x14ac:dyDescent="0.2">
      <c r="A22" s="76" t="s">
        <v>402</v>
      </c>
      <c r="B22" s="91">
        <v>2431.98044153</v>
      </c>
      <c r="C22" s="91">
        <v>2257.1084533200001</v>
      </c>
      <c r="D22" s="91">
        <v>590.914267</v>
      </c>
      <c r="E22" s="91">
        <v>0</v>
      </c>
      <c r="F22" s="91">
        <v>5280.0031618499997</v>
      </c>
      <c r="G22" s="91"/>
      <c r="H22" s="91"/>
      <c r="I22" s="91"/>
    </row>
    <row r="23" spans="1:9" s="94" customFormat="1" x14ac:dyDescent="0.2">
      <c r="A23" s="74" t="s">
        <v>403</v>
      </c>
      <c r="B23" s="93">
        <v>0</v>
      </c>
      <c r="C23" s="93">
        <v>0</v>
      </c>
      <c r="D23" s="93">
        <v>0</v>
      </c>
      <c r="E23" s="93">
        <v>0</v>
      </c>
      <c r="F23" s="93">
        <v>0</v>
      </c>
      <c r="G23" s="93"/>
      <c r="H23" s="93"/>
      <c r="I23" s="93"/>
    </row>
    <row r="24" spans="1:9" s="94" customFormat="1" x14ac:dyDescent="0.2">
      <c r="A24" s="74" t="s">
        <v>404</v>
      </c>
      <c r="B24" s="93">
        <v>0</v>
      </c>
      <c r="C24" s="93">
        <v>0</v>
      </c>
      <c r="D24" s="93">
        <v>0</v>
      </c>
      <c r="E24" s="93">
        <v>0</v>
      </c>
      <c r="F24" s="93">
        <v>0</v>
      </c>
      <c r="G24" s="93"/>
      <c r="H24" s="93"/>
      <c r="I24" s="93"/>
    </row>
    <row r="25" spans="1:9" s="92" customFormat="1" x14ac:dyDescent="0.2">
      <c r="A25" s="76" t="s">
        <v>405</v>
      </c>
      <c r="B25" s="91">
        <v>0</v>
      </c>
      <c r="C25" s="91">
        <v>0</v>
      </c>
      <c r="D25" s="91">
        <v>0</v>
      </c>
      <c r="E25" s="91">
        <v>0</v>
      </c>
      <c r="F25" s="91">
        <v>0</v>
      </c>
      <c r="G25" s="91"/>
      <c r="H25" s="91"/>
      <c r="I25" s="91"/>
    </row>
    <row r="26" spans="1:9" s="92" customFormat="1" x14ac:dyDescent="0.2">
      <c r="A26" s="76" t="s">
        <v>406</v>
      </c>
      <c r="B26" s="91">
        <v>0</v>
      </c>
      <c r="C26" s="91">
        <v>0</v>
      </c>
      <c r="D26" s="91">
        <v>0</v>
      </c>
      <c r="E26" s="91">
        <v>0</v>
      </c>
      <c r="F26" s="91">
        <v>0</v>
      </c>
      <c r="G26" s="91"/>
      <c r="H26" s="91"/>
      <c r="I26" s="91"/>
    </row>
    <row r="27" spans="1:9" s="92" customFormat="1" x14ac:dyDescent="0.2">
      <c r="A27" s="76" t="s">
        <v>407</v>
      </c>
      <c r="B27" s="91">
        <v>0</v>
      </c>
      <c r="C27" s="91">
        <v>0</v>
      </c>
      <c r="D27" s="91">
        <v>0</v>
      </c>
      <c r="E27" s="91">
        <v>0</v>
      </c>
      <c r="F27" s="91">
        <v>0</v>
      </c>
      <c r="G27" s="91"/>
      <c r="H27" s="91"/>
      <c r="I27" s="91"/>
    </row>
    <row r="28" spans="1:9" s="92" customFormat="1" x14ac:dyDescent="0.2">
      <c r="A28" s="76" t="s">
        <v>408</v>
      </c>
      <c r="B28" s="91">
        <v>0</v>
      </c>
      <c r="C28" s="91">
        <v>0</v>
      </c>
      <c r="D28" s="91">
        <v>0</v>
      </c>
      <c r="E28" s="91">
        <v>0</v>
      </c>
      <c r="F28" s="91">
        <v>0</v>
      </c>
      <c r="G28" s="91"/>
      <c r="H28" s="91"/>
      <c r="I28" s="91"/>
    </row>
    <row r="29" spans="1:9" s="94" customFormat="1" x14ac:dyDescent="0.2">
      <c r="A29" s="74" t="s">
        <v>409</v>
      </c>
      <c r="B29" s="93">
        <v>885.37558193999996</v>
      </c>
      <c r="C29" s="93">
        <v>824.93104820999997</v>
      </c>
      <c r="D29" s="93">
        <v>1109.4746700000001</v>
      </c>
      <c r="E29" s="93">
        <v>506.33323200000001</v>
      </c>
      <c r="F29" s="93">
        <v>3326.1145321499998</v>
      </c>
      <c r="G29" s="93"/>
      <c r="H29" s="93"/>
      <c r="I29" s="93"/>
    </row>
    <row r="30" spans="1:9" s="92" customFormat="1" x14ac:dyDescent="0.2">
      <c r="A30" s="76" t="s">
        <v>410</v>
      </c>
      <c r="B30" s="91">
        <v>18.2</v>
      </c>
      <c r="C30" s="91">
        <v>62.331042549999999</v>
      </c>
      <c r="D30" s="91">
        <v>375.00789300000002</v>
      </c>
      <c r="E30" s="91">
        <v>506.33323200000001</v>
      </c>
      <c r="F30" s="91">
        <v>961.87216754999997</v>
      </c>
      <c r="G30" s="91"/>
      <c r="H30" s="91"/>
      <c r="I30" s="91"/>
    </row>
    <row r="31" spans="1:9" s="92" customFormat="1" x14ac:dyDescent="0.2">
      <c r="A31" s="76" t="s">
        <v>453</v>
      </c>
      <c r="B31" s="91">
        <v>18.2</v>
      </c>
      <c r="C31" s="91">
        <v>0</v>
      </c>
      <c r="D31" s="91">
        <v>342.388014</v>
      </c>
      <c r="E31" s="91">
        <v>0</v>
      </c>
      <c r="F31" s="91">
        <v>360.58801399999999</v>
      </c>
      <c r="G31" s="91"/>
      <c r="H31" s="91"/>
      <c r="I31" s="91"/>
    </row>
    <row r="32" spans="1:9" s="92" customFormat="1" x14ac:dyDescent="0.2">
      <c r="A32" s="76" t="s">
        <v>420</v>
      </c>
      <c r="B32" s="91">
        <v>0</v>
      </c>
      <c r="C32" s="91">
        <v>21.13104255</v>
      </c>
      <c r="D32" s="91">
        <v>0</v>
      </c>
      <c r="E32" s="91">
        <v>0</v>
      </c>
      <c r="F32" s="91">
        <v>21.13104255</v>
      </c>
      <c r="G32" s="91"/>
      <c r="H32" s="91"/>
      <c r="I32" s="91"/>
    </row>
    <row r="33" spans="1:9" s="92" customFormat="1" x14ac:dyDescent="0.2">
      <c r="A33" s="76" t="s">
        <v>423</v>
      </c>
      <c r="B33" s="91">
        <v>0</v>
      </c>
      <c r="C33" s="91">
        <v>41.2</v>
      </c>
      <c r="D33" s="91">
        <v>32.619878999999997</v>
      </c>
      <c r="E33" s="91">
        <v>0</v>
      </c>
      <c r="F33" s="91">
        <v>73.819879</v>
      </c>
      <c r="G33" s="91"/>
      <c r="H33" s="91"/>
      <c r="I33" s="91"/>
    </row>
    <row r="34" spans="1:9" s="92" customFormat="1" x14ac:dyDescent="0.2">
      <c r="A34" s="76" t="s">
        <v>438</v>
      </c>
      <c r="B34" s="91">
        <v>0</v>
      </c>
      <c r="C34" s="91">
        <v>0</v>
      </c>
      <c r="D34" s="91">
        <v>0</v>
      </c>
      <c r="E34" s="91">
        <v>506.33323200000001</v>
      </c>
      <c r="F34" s="91">
        <v>506.33323200000001</v>
      </c>
      <c r="G34" s="91"/>
      <c r="H34" s="91"/>
      <c r="I34" s="91"/>
    </row>
    <row r="35" spans="1:9" s="92" customFormat="1" x14ac:dyDescent="0.2">
      <c r="A35" s="76" t="s">
        <v>426</v>
      </c>
      <c r="B35" s="91">
        <v>862.52347484999996</v>
      </c>
      <c r="C35" s="91">
        <v>751.66940341999998</v>
      </c>
      <c r="D35" s="91">
        <v>727.32430199999999</v>
      </c>
      <c r="E35" s="91">
        <v>0</v>
      </c>
      <c r="F35" s="91">
        <v>2341.5171802700002</v>
      </c>
      <c r="G35" s="91"/>
      <c r="H35" s="91"/>
      <c r="I35" s="91"/>
    </row>
    <row r="36" spans="1:9" s="92" customFormat="1" x14ac:dyDescent="0.2">
      <c r="A36" s="76" t="s">
        <v>427</v>
      </c>
      <c r="B36" s="91">
        <v>4.6521070900000003</v>
      </c>
      <c r="C36" s="91">
        <v>10.930602240000001</v>
      </c>
      <c r="D36" s="91">
        <v>7.1424750000000001</v>
      </c>
      <c r="E36" s="91">
        <v>0</v>
      </c>
      <c r="F36" s="91">
        <v>22.725184330000001</v>
      </c>
      <c r="G36" s="91"/>
      <c r="H36" s="91"/>
      <c r="I36" s="91"/>
    </row>
    <row r="37" spans="1:9" s="92" customFormat="1" x14ac:dyDescent="0.2">
      <c r="A37" s="76" t="s">
        <v>428</v>
      </c>
      <c r="B37" s="91">
        <v>0</v>
      </c>
      <c r="C37" s="91">
        <v>0</v>
      </c>
      <c r="D37" s="91">
        <v>0</v>
      </c>
      <c r="E37" s="91">
        <v>0</v>
      </c>
      <c r="F37" s="91">
        <v>0</v>
      </c>
      <c r="G37" s="91"/>
      <c r="H37" s="91"/>
      <c r="I37" s="91"/>
    </row>
    <row r="38" spans="1:9" s="94" customFormat="1" x14ac:dyDescent="0.2">
      <c r="A38" s="74" t="s">
        <v>429</v>
      </c>
      <c r="B38" s="93">
        <v>271.29346136999999</v>
      </c>
      <c r="C38" s="93">
        <v>191.64702792</v>
      </c>
      <c r="D38" s="93">
        <v>225.15170499999999</v>
      </c>
      <c r="E38" s="93">
        <v>1989.9359380000001</v>
      </c>
      <c r="F38" s="93">
        <v>2678.02813229</v>
      </c>
      <c r="G38" s="93"/>
      <c r="H38" s="93"/>
      <c r="I38" s="93"/>
    </row>
    <row r="39" spans="1:9" s="94" customFormat="1" x14ac:dyDescent="0.2">
      <c r="A39" s="74" t="s">
        <v>430</v>
      </c>
      <c r="B39" s="93">
        <v>271.29346136999999</v>
      </c>
      <c r="C39" s="93">
        <v>191.55928592000001</v>
      </c>
      <c r="D39" s="93">
        <v>53.152608999999998</v>
      </c>
      <c r="E39" s="93">
        <v>0</v>
      </c>
      <c r="F39" s="93">
        <v>516.00535629000001</v>
      </c>
      <c r="G39" s="93"/>
      <c r="H39" s="93"/>
      <c r="I39" s="93"/>
    </row>
    <row r="40" spans="1:9" s="92" customFormat="1" x14ac:dyDescent="0.2">
      <c r="A40" s="76" t="s">
        <v>431</v>
      </c>
      <c r="B40" s="91">
        <v>271.29346136999999</v>
      </c>
      <c r="C40" s="91">
        <v>162.55969669999999</v>
      </c>
      <c r="D40" s="91">
        <v>14.708289000000001</v>
      </c>
      <c r="E40" s="91">
        <v>0</v>
      </c>
      <c r="F40" s="91">
        <v>448.56144706999999</v>
      </c>
      <c r="G40" s="91"/>
      <c r="H40" s="91"/>
      <c r="I40" s="91"/>
    </row>
    <row r="41" spans="1:9" s="92" customFormat="1" x14ac:dyDescent="0.2">
      <c r="A41" s="76" t="s">
        <v>432</v>
      </c>
      <c r="B41" s="91">
        <v>0</v>
      </c>
      <c r="C41" s="91">
        <v>28.999589220000001</v>
      </c>
      <c r="D41" s="91">
        <v>38.444319999999998</v>
      </c>
      <c r="E41" s="91">
        <v>0</v>
      </c>
      <c r="F41" s="91">
        <v>67.443909219999995</v>
      </c>
      <c r="G41" s="91"/>
      <c r="H41" s="91"/>
      <c r="I41" s="91"/>
    </row>
    <row r="42" spans="1:9" s="94" customFormat="1" x14ac:dyDescent="0.2">
      <c r="A42" s="74" t="s">
        <v>433</v>
      </c>
      <c r="B42" s="93">
        <v>0</v>
      </c>
      <c r="C42" s="93">
        <v>0</v>
      </c>
      <c r="D42" s="93">
        <v>0</v>
      </c>
      <c r="E42" s="93">
        <v>0</v>
      </c>
      <c r="F42" s="93">
        <v>0</v>
      </c>
      <c r="G42" s="93"/>
      <c r="H42" s="93"/>
      <c r="I42" s="93"/>
    </row>
    <row r="43" spans="1:9" s="92" customFormat="1" x14ac:dyDescent="0.2">
      <c r="A43" s="76" t="s">
        <v>434</v>
      </c>
      <c r="B43" s="91">
        <v>0</v>
      </c>
      <c r="C43" s="91">
        <v>0</v>
      </c>
      <c r="D43" s="91">
        <v>0</v>
      </c>
      <c r="E43" s="91">
        <v>0</v>
      </c>
      <c r="F43" s="91">
        <v>0</v>
      </c>
      <c r="G43" s="91"/>
      <c r="H43" s="91"/>
      <c r="I43" s="91"/>
    </row>
    <row r="44" spans="1:9" s="92" customFormat="1" x14ac:dyDescent="0.2">
      <c r="A44" s="76" t="s">
        <v>435</v>
      </c>
      <c r="B44" s="91">
        <v>0</v>
      </c>
      <c r="C44" s="91">
        <v>0</v>
      </c>
      <c r="D44" s="91">
        <v>0</v>
      </c>
      <c r="E44" s="91">
        <v>0</v>
      </c>
      <c r="F44" s="91">
        <v>0</v>
      </c>
      <c r="G44" s="91"/>
      <c r="H44" s="91"/>
      <c r="I44" s="91"/>
    </row>
    <row r="45" spans="1:9" s="94" customFormat="1" x14ac:dyDescent="0.2">
      <c r="A45" s="74" t="s">
        <v>436</v>
      </c>
      <c r="B45" s="93">
        <v>0</v>
      </c>
      <c r="C45" s="93">
        <v>8.7742000000000001E-2</v>
      </c>
      <c r="D45" s="93">
        <v>171.99909600000001</v>
      </c>
      <c r="E45" s="93">
        <v>1989.9359380000001</v>
      </c>
      <c r="F45" s="93">
        <v>2162.0227759999998</v>
      </c>
      <c r="G45" s="93"/>
      <c r="H45" s="93"/>
      <c r="I45" s="93"/>
    </row>
    <row r="46" spans="1:9" s="92" customFormat="1" x14ac:dyDescent="0.2">
      <c r="A46" s="76" t="s">
        <v>410</v>
      </c>
      <c r="B46" s="91">
        <v>0</v>
      </c>
      <c r="C46" s="91">
        <v>8.7742000000000001E-2</v>
      </c>
      <c r="D46" s="91">
        <v>24.201250000000002</v>
      </c>
      <c r="E46" s="91">
        <v>1989.9359380000001</v>
      </c>
      <c r="F46" s="91">
        <v>2014.2249300000001</v>
      </c>
      <c r="G46" s="91"/>
      <c r="H46" s="91"/>
      <c r="I46" s="91"/>
    </row>
    <row r="47" spans="1:9" s="92" customFormat="1" x14ac:dyDescent="0.2">
      <c r="A47" s="76" t="s">
        <v>420</v>
      </c>
      <c r="B47" s="91">
        <v>0</v>
      </c>
      <c r="C47" s="91">
        <v>0</v>
      </c>
      <c r="D47" s="91">
        <v>12.542</v>
      </c>
      <c r="E47" s="91">
        <v>0</v>
      </c>
      <c r="F47" s="91">
        <v>12.542</v>
      </c>
      <c r="G47" s="91"/>
      <c r="H47" s="91"/>
      <c r="I47" s="91"/>
    </row>
    <row r="48" spans="1:9" s="92" customFormat="1" x14ac:dyDescent="0.2">
      <c r="A48" s="76" t="s">
        <v>422</v>
      </c>
      <c r="B48" s="91">
        <v>0</v>
      </c>
      <c r="C48" s="91">
        <v>8.7742000000000001E-2</v>
      </c>
      <c r="D48" s="91">
        <v>0</v>
      </c>
      <c r="E48" s="91">
        <v>0</v>
      </c>
      <c r="F48" s="91">
        <v>8.7742000000000001E-2</v>
      </c>
      <c r="G48" s="91"/>
      <c r="H48" s="91"/>
      <c r="I48" s="91"/>
    </row>
    <row r="49" spans="1:12" s="92" customFormat="1" x14ac:dyDescent="0.2">
      <c r="A49" s="76" t="s">
        <v>438</v>
      </c>
      <c r="B49" s="91">
        <v>0</v>
      </c>
      <c r="C49" s="91">
        <v>0</v>
      </c>
      <c r="D49" s="91">
        <v>11.65925</v>
      </c>
      <c r="E49" s="91">
        <v>1989.9359380000001</v>
      </c>
      <c r="F49" s="91">
        <v>2001.595188</v>
      </c>
      <c r="G49" s="91"/>
      <c r="H49" s="91"/>
      <c r="I49" s="91"/>
    </row>
    <row r="50" spans="1:12" s="92" customFormat="1" x14ac:dyDescent="0.2">
      <c r="A50" s="76" t="s">
        <v>426</v>
      </c>
      <c r="B50" s="91">
        <v>0</v>
      </c>
      <c r="C50" s="91">
        <v>0</v>
      </c>
      <c r="D50" s="91">
        <v>147.79784599999999</v>
      </c>
      <c r="E50" s="91">
        <v>0</v>
      </c>
      <c r="F50" s="91">
        <v>147.79784599999999</v>
      </c>
      <c r="G50" s="91"/>
      <c r="H50" s="91"/>
      <c r="I50" s="91"/>
    </row>
    <row r="51" spans="1:12" s="92" customFormat="1" x14ac:dyDescent="0.2">
      <c r="A51" s="76" t="s">
        <v>427</v>
      </c>
      <c r="B51" s="91">
        <v>0</v>
      </c>
      <c r="C51" s="91">
        <v>0</v>
      </c>
      <c r="D51" s="91">
        <v>0</v>
      </c>
      <c r="E51" s="91">
        <v>0</v>
      </c>
      <c r="F51" s="91">
        <v>0</v>
      </c>
      <c r="G51" s="91"/>
      <c r="H51" s="91"/>
      <c r="I51" s="91"/>
    </row>
    <row r="52" spans="1:12" s="94" customFormat="1" x14ac:dyDescent="0.2">
      <c r="A52" s="74" t="s">
        <v>439</v>
      </c>
      <c r="B52" s="93">
        <v>0</v>
      </c>
      <c r="C52" s="93">
        <v>6786.5287669600002</v>
      </c>
      <c r="D52" s="93">
        <v>752.39249067100002</v>
      </c>
      <c r="E52" s="93">
        <v>0</v>
      </c>
      <c r="F52" s="93">
        <v>7538.9212576310001</v>
      </c>
      <c r="G52" s="93"/>
      <c r="H52" s="93"/>
      <c r="I52" s="93"/>
    </row>
    <row r="53" spans="1:12" s="92" customFormat="1" x14ac:dyDescent="0.2">
      <c r="A53" s="76" t="s">
        <v>440</v>
      </c>
      <c r="B53" s="91">
        <v>0</v>
      </c>
      <c r="C53" s="91">
        <v>16312.72711224</v>
      </c>
      <c r="D53" s="91">
        <v>1051.5591830000001</v>
      </c>
      <c r="E53" s="91">
        <v>0</v>
      </c>
      <c r="F53" s="91">
        <v>17364.286295239999</v>
      </c>
      <c r="G53" s="91"/>
      <c r="H53" s="91"/>
      <c r="I53" s="91"/>
    </row>
    <row r="54" spans="1:12" s="92" customFormat="1" x14ac:dyDescent="0.2">
      <c r="A54" s="76" t="s">
        <v>441</v>
      </c>
      <c r="B54" s="91">
        <v>0</v>
      </c>
      <c r="C54" s="91">
        <v>9526.1983452799996</v>
      </c>
      <c r="D54" s="91">
        <v>299.166692329</v>
      </c>
      <c r="E54" s="91">
        <v>0</v>
      </c>
      <c r="F54" s="91">
        <v>9825.3650376090009</v>
      </c>
      <c r="G54" s="91"/>
      <c r="H54" s="91"/>
      <c r="I54" s="91"/>
    </row>
    <row r="55" spans="1:12" s="92" customFormat="1" ht="13.5" thickBot="1" x14ac:dyDescent="0.25">
      <c r="A55" s="78"/>
      <c r="B55" s="78"/>
      <c r="C55" s="78"/>
      <c r="D55" s="78"/>
      <c r="E55" s="78"/>
      <c r="F55" s="78"/>
      <c r="G55" s="95"/>
      <c r="H55" s="95"/>
      <c r="I55" s="95"/>
      <c r="J55" s="96"/>
      <c r="K55" s="96"/>
      <c r="L55" s="96"/>
    </row>
    <row r="56" spans="1:12" ht="13.5" thickTop="1" x14ac:dyDescent="0.2">
      <c r="B56" s="55"/>
      <c r="C56" s="55"/>
      <c r="D56" s="55"/>
      <c r="E56" s="55"/>
      <c r="F56" s="55"/>
      <c r="G56" s="55"/>
      <c r="H56" s="55"/>
      <c r="I56" s="55"/>
      <c r="J56" s="55"/>
      <c r="K56" s="55"/>
      <c r="L56" s="55"/>
    </row>
    <row r="71" spans="2:2" x14ac:dyDescent="0.2">
      <c r="B71" s="110"/>
    </row>
  </sheetData>
  <mergeCells count="4">
    <mergeCell ref="A5:F5"/>
    <mergeCell ref="A6:F6"/>
    <mergeCell ref="A7:F7"/>
    <mergeCell ref="A8:F8"/>
  </mergeCells>
  <printOptions horizontalCentered="1"/>
  <pageMargins left="0.75" right="0.75" top="0.38" bottom="0.49" header="0" footer="0"/>
  <pageSetup scale="7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G71"/>
  <sheetViews>
    <sheetView workbookViewId="0">
      <selection activeCell="C226" sqref="C226:I227"/>
    </sheetView>
  </sheetViews>
  <sheetFormatPr baseColWidth="10" defaultRowHeight="15" x14ac:dyDescent="0.25"/>
  <cols>
    <col min="7" max="7" width="14.28515625" customWidth="1"/>
  </cols>
  <sheetData>
    <row r="18" spans="1:7" ht="99.75" customHeight="1" x14ac:dyDescent="0.7">
      <c r="A18" s="136" t="s">
        <v>480</v>
      </c>
      <c r="B18" s="136"/>
      <c r="C18" s="136"/>
      <c r="D18" s="136"/>
      <c r="E18" s="136"/>
      <c r="F18" s="136"/>
      <c r="G18" s="136"/>
    </row>
    <row r="20" spans="1:7" ht="46.5" x14ac:dyDescent="0.7">
      <c r="A20" s="137">
        <v>2012</v>
      </c>
      <c r="B20" s="137"/>
      <c r="C20" s="137"/>
      <c r="D20" s="137"/>
      <c r="E20" s="137"/>
      <c r="F20" s="137"/>
      <c r="G20" s="137"/>
    </row>
    <row r="71" spans="2:2" x14ac:dyDescent="0.25">
      <c r="B71" s="111"/>
    </row>
  </sheetData>
  <mergeCells count="2">
    <mergeCell ref="A18:G18"/>
    <mergeCell ref="A20:G20"/>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2" width="11.42578125" style="60"/>
    <col min="3" max="3" width="12.140625" style="60" customWidth="1"/>
    <col min="4"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129"/>
      <c r="E5" s="61"/>
      <c r="F5" s="61"/>
      <c r="G5" s="61"/>
      <c r="H5" s="61"/>
    </row>
    <row r="6" spans="1:9" x14ac:dyDescent="0.2">
      <c r="A6" s="129" t="s">
        <v>480</v>
      </c>
      <c r="B6" s="129"/>
      <c r="C6" s="129"/>
      <c r="D6" s="129"/>
      <c r="E6" s="61"/>
      <c r="F6" s="61"/>
      <c r="G6" s="61"/>
      <c r="H6" s="61"/>
    </row>
    <row r="7" spans="1:9" x14ac:dyDescent="0.2">
      <c r="A7" s="129">
        <v>2012</v>
      </c>
      <c r="B7" s="129"/>
      <c r="C7" s="129"/>
      <c r="D7" s="129"/>
      <c r="E7" s="61"/>
      <c r="F7" s="61"/>
      <c r="G7" s="61"/>
      <c r="H7" s="61"/>
    </row>
    <row r="8" spans="1:9" x14ac:dyDescent="0.2">
      <c r="A8" s="129" t="s">
        <v>390</v>
      </c>
      <c r="B8" s="129"/>
      <c r="C8" s="129"/>
      <c r="D8" s="129"/>
      <c r="E8" s="61"/>
      <c r="F8" s="61"/>
      <c r="G8" s="61"/>
      <c r="H8" s="61"/>
    </row>
    <row r="9" spans="1:9" ht="13.5" thickBot="1" x14ac:dyDescent="0.25"/>
    <row r="10" spans="1:9" ht="61.5" thickTop="1" thickBot="1" x14ac:dyDescent="0.25">
      <c r="A10" s="81" t="s">
        <v>391</v>
      </c>
      <c r="B10" s="81" t="s">
        <v>160</v>
      </c>
      <c r="C10" s="81" t="s">
        <v>153</v>
      </c>
      <c r="D10" s="81" t="s">
        <v>395</v>
      </c>
      <c r="E10" s="80"/>
      <c r="F10" s="80"/>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24620.719495199999</v>
      </c>
      <c r="C12" s="93">
        <v>27622.345635900001</v>
      </c>
      <c r="D12" s="93">
        <v>52243.065131099997</v>
      </c>
      <c r="E12" s="93"/>
      <c r="F12" s="93"/>
      <c r="G12" s="93"/>
      <c r="H12" s="93"/>
      <c r="I12" s="93"/>
    </row>
    <row r="13" spans="1:9" s="94" customFormat="1" x14ac:dyDescent="0.2">
      <c r="A13" s="74" t="s">
        <v>397</v>
      </c>
      <c r="B13" s="93">
        <v>24620.719495199999</v>
      </c>
      <c r="C13" s="93">
        <v>27622.345635900001</v>
      </c>
      <c r="D13" s="93">
        <v>52243.065131099997</v>
      </c>
      <c r="E13" s="93"/>
      <c r="F13" s="93"/>
      <c r="G13" s="93"/>
      <c r="H13" s="93"/>
      <c r="I13" s="93"/>
    </row>
    <row r="14" spans="1:9" s="94" customFormat="1" x14ac:dyDescent="0.2">
      <c r="A14" s="74" t="s">
        <v>398</v>
      </c>
      <c r="B14" s="93">
        <v>21682.926166419998</v>
      </c>
      <c r="C14" s="93">
        <v>9298.0630937999995</v>
      </c>
      <c r="D14" s="93">
        <v>30980.989260220002</v>
      </c>
      <c r="E14" s="93"/>
      <c r="F14" s="93"/>
      <c r="G14" s="93"/>
      <c r="H14" s="93"/>
      <c r="I14" s="93"/>
    </row>
    <row r="15" spans="1:9" s="92" customFormat="1" x14ac:dyDescent="0.2">
      <c r="A15" s="76" t="s">
        <v>399</v>
      </c>
      <c r="B15" s="91">
        <v>12428.52981502</v>
      </c>
      <c r="C15" s="91">
        <v>6044.5759183</v>
      </c>
      <c r="D15" s="91">
        <v>18473.105733320001</v>
      </c>
      <c r="E15" s="91"/>
      <c r="F15" s="91"/>
      <c r="G15" s="91"/>
      <c r="H15" s="91"/>
      <c r="I15" s="91"/>
    </row>
    <row r="16" spans="1:9" s="92" customFormat="1" x14ac:dyDescent="0.2">
      <c r="A16" s="76" t="s">
        <v>400</v>
      </c>
      <c r="B16" s="91">
        <v>1785.40828597</v>
      </c>
      <c r="C16" s="91">
        <v>810.63519199999996</v>
      </c>
      <c r="D16" s="91">
        <v>2596.0434779699999</v>
      </c>
      <c r="E16" s="91"/>
      <c r="F16" s="91"/>
      <c r="G16" s="91"/>
      <c r="H16" s="91"/>
      <c r="I16" s="91"/>
    </row>
    <row r="17" spans="1:9" s="92" customFormat="1" x14ac:dyDescent="0.2">
      <c r="A17" s="76" t="s">
        <v>450</v>
      </c>
      <c r="B17" s="91">
        <v>0</v>
      </c>
      <c r="C17" s="91">
        <v>0</v>
      </c>
      <c r="D17" s="91">
        <v>0</v>
      </c>
      <c r="E17" s="91"/>
      <c r="F17" s="91"/>
      <c r="G17" s="91"/>
      <c r="H17" s="91"/>
      <c r="I17" s="91"/>
    </row>
    <row r="18" spans="1:9" s="92" customFormat="1" x14ac:dyDescent="0.2">
      <c r="A18" s="76" t="s">
        <v>401</v>
      </c>
      <c r="B18" s="91">
        <v>2510.1293299899999</v>
      </c>
      <c r="C18" s="91">
        <v>782.91990099999998</v>
      </c>
      <c r="D18" s="91">
        <v>2510.1293299899999</v>
      </c>
      <c r="E18" s="91"/>
      <c r="F18" s="91"/>
      <c r="G18" s="91"/>
      <c r="H18" s="91"/>
      <c r="I18" s="91"/>
    </row>
    <row r="19" spans="1:9" s="92" customFormat="1" x14ac:dyDescent="0.2">
      <c r="A19" s="76" t="s">
        <v>449</v>
      </c>
      <c r="B19" s="91">
        <v>5.3429999999999997E-3</v>
      </c>
      <c r="C19" s="91">
        <v>0</v>
      </c>
      <c r="D19" s="91">
        <v>5.3429999999999997E-3</v>
      </c>
      <c r="E19" s="91"/>
      <c r="F19" s="91"/>
      <c r="G19" s="91"/>
      <c r="H19" s="91"/>
      <c r="I19" s="91"/>
    </row>
    <row r="20" spans="1:9" s="92" customFormat="1" x14ac:dyDescent="0.2">
      <c r="A20" s="76" t="s">
        <v>448</v>
      </c>
      <c r="B20" s="91">
        <v>0</v>
      </c>
      <c r="C20" s="91">
        <v>0</v>
      </c>
      <c r="D20" s="91">
        <v>0</v>
      </c>
      <c r="E20" s="91"/>
      <c r="F20" s="91"/>
      <c r="G20" s="91"/>
      <c r="H20" s="91"/>
      <c r="I20" s="91"/>
    </row>
    <row r="21" spans="1:9" s="92" customFormat="1" x14ac:dyDescent="0.2">
      <c r="A21" s="76" t="s">
        <v>447</v>
      </c>
      <c r="B21" s="91">
        <v>85.908804979999999</v>
      </c>
      <c r="C21" s="91">
        <v>27.715291000000001</v>
      </c>
      <c r="D21" s="91">
        <v>85.908804979999999</v>
      </c>
      <c r="E21" s="91"/>
      <c r="F21" s="91"/>
      <c r="G21" s="91"/>
      <c r="H21" s="91"/>
      <c r="I21" s="91"/>
    </row>
    <row r="22" spans="1:9" s="92" customFormat="1" x14ac:dyDescent="0.2">
      <c r="A22" s="76" t="s">
        <v>402</v>
      </c>
      <c r="B22" s="91">
        <v>4064.7821418899998</v>
      </c>
      <c r="C22" s="91">
        <v>1425.0074787999999</v>
      </c>
      <c r="D22" s="91">
        <v>5489.7896206900004</v>
      </c>
      <c r="E22" s="91"/>
      <c r="F22" s="91"/>
      <c r="G22" s="91"/>
      <c r="H22" s="91"/>
      <c r="I22" s="91"/>
    </row>
    <row r="23" spans="1:9" s="94" customFormat="1" x14ac:dyDescent="0.2">
      <c r="A23" s="74" t="s">
        <v>403</v>
      </c>
      <c r="B23" s="93">
        <v>556.87996955000006</v>
      </c>
      <c r="C23" s="93">
        <v>0</v>
      </c>
      <c r="D23" s="93">
        <v>556.87996955000006</v>
      </c>
      <c r="E23" s="93"/>
      <c r="F23" s="93"/>
      <c r="G23" s="93"/>
      <c r="H23" s="93"/>
      <c r="I23" s="93"/>
    </row>
    <row r="24" spans="1:9" s="94" customFormat="1" x14ac:dyDescent="0.2">
      <c r="A24" s="74" t="s">
        <v>404</v>
      </c>
      <c r="B24" s="93">
        <v>556.87996955000006</v>
      </c>
      <c r="C24" s="93">
        <v>0</v>
      </c>
      <c r="D24" s="93">
        <v>556.87996955000006</v>
      </c>
      <c r="E24" s="93"/>
      <c r="F24" s="93"/>
      <c r="G24" s="93"/>
      <c r="H24" s="93"/>
      <c r="I24" s="93"/>
    </row>
    <row r="25" spans="1:9" s="92" customFormat="1" x14ac:dyDescent="0.2">
      <c r="A25" s="76" t="s">
        <v>405</v>
      </c>
      <c r="B25" s="91">
        <v>0</v>
      </c>
      <c r="C25" s="91">
        <v>0</v>
      </c>
      <c r="D25" s="91">
        <v>0</v>
      </c>
      <c r="E25" s="91"/>
      <c r="F25" s="91"/>
      <c r="G25" s="91"/>
      <c r="H25" s="91"/>
      <c r="I25" s="91"/>
    </row>
    <row r="26" spans="1:9" s="92" customFormat="1" x14ac:dyDescent="0.2">
      <c r="A26" s="76" t="s">
        <v>406</v>
      </c>
      <c r="B26" s="91">
        <v>0</v>
      </c>
      <c r="C26" s="91">
        <v>0</v>
      </c>
      <c r="D26" s="91">
        <v>0</v>
      </c>
      <c r="E26" s="91"/>
      <c r="F26" s="91"/>
      <c r="G26" s="91"/>
      <c r="H26" s="91"/>
      <c r="I26" s="91"/>
    </row>
    <row r="27" spans="1:9" s="92" customFormat="1" x14ac:dyDescent="0.2">
      <c r="A27" s="76" t="s">
        <v>407</v>
      </c>
      <c r="B27" s="91">
        <v>556.87996955000006</v>
      </c>
      <c r="C27" s="91">
        <v>0</v>
      </c>
      <c r="D27" s="91">
        <v>556.87996955000006</v>
      </c>
      <c r="E27" s="91"/>
      <c r="F27" s="91"/>
      <c r="G27" s="91"/>
      <c r="H27" s="91"/>
      <c r="I27" s="91"/>
    </row>
    <row r="28" spans="1:9" s="92" customFormat="1" x14ac:dyDescent="0.2">
      <c r="A28" s="76" t="s">
        <v>408</v>
      </c>
      <c r="B28" s="91">
        <v>0</v>
      </c>
      <c r="C28" s="91">
        <v>0</v>
      </c>
      <c r="D28" s="91">
        <v>0</v>
      </c>
      <c r="E28" s="91"/>
      <c r="F28" s="91"/>
      <c r="G28" s="91"/>
      <c r="H28" s="91"/>
      <c r="I28" s="91"/>
    </row>
    <row r="29" spans="1:9" s="94" customFormat="1" x14ac:dyDescent="0.2">
      <c r="A29" s="74" t="s">
        <v>409</v>
      </c>
      <c r="B29" s="93">
        <v>2847.32595399</v>
      </c>
      <c r="C29" s="93">
        <v>1017.8445047</v>
      </c>
      <c r="D29" s="93">
        <v>3865.17045869</v>
      </c>
      <c r="E29" s="93"/>
      <c r="F29" s="93"/>
      <c r="G29" s="93"/>
      <c r="H29" s="93"/>
      <c r="I29" s="93"/>
    </row>
    <row r="30" spans="1:9" s="92" customFormat="1" x14ac:dyDescent="0.2">
      <c r="A30" s="76" t="s">
        <v>410</v>
      </c>
      <c r="B30" s="91">
        <v>1128.56741238</v>
      </c>
      <c r="C30" s="91">
        <v>110.3463179</v>
      </c>
      <c r="D30" s="91">
        <v>1238.91373028</v>
      </c>
      <c r="E30" s="91"/>
      <c r="F30" s="91"/>
      <c r="G30" s="91"/>
      <c r="H30" s="91"/>
      <c r="I30" s="91"/>
    </row>
    <row r="31" spans="1:9" s="92" customFormat="1" x14ac:dyDescent="0.2">
      <c r="A31" s="76" t="s">
        <v>453</v>
      </c>
      <c r="B31" s="91">
        <v>0.56261616999999997</v>
      </c>
      <c r="C31" s="91">
        <v>0</v>
      </c>
      <c r="D31" s="91">
        <v>0.56261616999999997</v>
      </c>
      <c r="E31" s="91"/>
      <c r="F31" s="91"/>
      <c r="G31" s="91"/>
      <c r="H31" s="91"/>
      <c r="I31" s="91"/>
    </row>
    <row r="32" spans="1:9" s="92" customFormat="1" x14ac:dyDescent="0.2">
      <c r="A32" s="76" t="s">
        <v>445</v>
      </c>
      <c r="B32" s="91">
        <v>100</v>
      </c>
      <c r="C32" s="91">
        <v>100</v>
      </c>
      <c r="D32" s="91">
        <v>100</v>
      </c>
      <c r="E32" s="91"/>
      <c r="F32" s="91"/>
      <c r="G32" s="91"/>
      <c r="H32" s="91"/>
      <c r="I32" s="91"/>
    </row>
    <row r="33" spans="1:9" s="92" customFormat="1" x14ac:dyDescent="0.2">
      <c r="A33" s="76" t="s">
        <v>417</v>
      </c>
      <c r="B33" s="91">
        <v>206.28399999999999</v>
      </c>
      <c r="C33" s="91">
        <v>0</v>
      </c>
      <c r="D33" s="91">
        <v>206.28399999999999</v>
      </c>
      <c r="E33" s="91"/>
      <c r="F33" s="91"/>
      <c r="G33" s="91"/>
      <c r="H33" s="91"/>
      <c r="I33" s="91"/>
    </row>
    <row r="34" spans="1:9" s="92" customFormat="1" x14ac:dyDescent="0.2">
      <c r="A34" s="76" t="s">
        <v>421</v>
      </c>
      <c r="B34" s="91">
        <v>836.30741637000006</v>
      </c>
      <c r="C34" s="91">
        <v>0</v>
      </c>
      <c r="D34" s="91">
        <v>836.30741637000006</v>
      </c>
      <c r="E34" s="91"/>
      <c r="F34" s="91"/>
      <c r="G34" s="91"/>
      <c r="H34" s="91"/>
      <c r="I34" s="91"/>
    </row>
    <row r="35" spans="1:9" s="92" customFormat="1" x14ac:dyDescent="0.2">
      <c r="A35" s="76" t="s">
        <v>423</v>
      </c>
      <c r="B35" s="91">
        <v>85.413379840000005</v>
      </c>
      <c r="C35" s="91">
        <v>0</v>
      </c>
      <c r="D35" s="91">
        <v>85.413379840000005</v>
      </c>
      <c r="E35" s="91"/>
      <c r="F35" s="91"/>
      <c r="G35" s="91"/>
      <c r="H35" s="91"/>
      <c r="I35" s="91"/>
    </row>
    <row r="36" spans="1:9" s="92" customFormat="1" x14ac:dyDescent="0.2">
      <c r="A36" s="76" t="s">
        <v>425</v>
      </c>
      <c r="B36" s="91">
        <v>10.346317900000001</v>
      </c>
      <c r="C36" s="91">
        <v>10.346317900000001</v>
      </c>
      <c r="D36" s="91">
        <v>10.346317900000001</v>
      </c>
      <c r="E36" s="91"/>
      <c r="F36" s="91"/>
      <c r="G36" s="91"/>
      <c r="H36" s="91"/>
      <c r="I36" s="91"/>
    </row>
    <row r="37" spans="1:9" s="92" customFormat="1" x14ac:dyDescent="0.2">
      <c r="A37" s="76" t="s">
        <v>426</v>
      </c>
      <c r="B37" s="91">
        <v>1718.7585416100001</v>
      </c>
      <c r="C37" s="91">
        <v>765.31783889999997</v>
      </c>
      <c r="D37" s="91">
        <v>2484.07638051</v>
      </c>
      <c r="E37" s="91"/>
      <c r="F37" s="91"/>
      <c r="G37" s="91"/>
      <c r="H37" s="91"/>
      <c r="I37" s="91"/>
    </row>
    <row r="38" spans="1:9" s="92" customFormat="1" x14ac:dyDescent="0.2">
      <c r="A38" s="76" t="s">
        <v>427</v>
      </c>
      <c r="B38" s="91">
        <v>0</v>
      </c>
      <c r="C38" s="91">
        <v>142.18034789999999</v>
      </c>
      <c r="D38" s="91">
        <v>142.18034789999999</v>
      </c>
      <c r="E38" s="91"/>
      <c r="F38" s="91"/>
      <c r="G38" s="91"/>
      <c r="H38" s="91"/>
      <c r="I38" s="91"/>
    </row>
    <row r="39" spans="1:9" s="92" customFormat="1" x14ac:dyDescent="0.2">
      <c r="A39" s="76" t="s">
        <v>428</v>
      </c>
      <c r="B39" s="91">
        <v>0</v>
      </c>
      <c r="C39" s="91">
        <v>0</v>
      </c>
      <c r="D39" s="91">
        <v>0</v>
      </c>
      <c r="E39" s="91"/>
      <c r="F39" s="91"/>
      <c r="G39" s="91"/>
      <c r="H39" s="91"/>
      <c r="I39" s="91"/>
    </row>
    <row r="40" spans="1:9" s="94" customFormat="1" x14ac:dyDescent="0.2">
      <c r="A40" s="74" t="s">
        <v>429</v>
      </c>
      <c r="B40" s="93">
        <v>2937.7933287800001</v>
      </c>
      <c r="C40" s="93">
        <v>18324.282542100002</v>
      </c>
      <c r="D40" s="93">
        <v>21262.075870879999</v>
      </c>
      <c r="E40" s="93"/>
      <c r="F40" s="93"/>
      <c r="G40" s="93"/>
      <c r="H40" s="93"/>
      <c r="I40" s="93"/>
    </row>
    <row r="41" spans="1:9" s="94" customFormat="1" x14ac:dyDescent="0.2">
      <c r="A41" s="74" t="s">
        <v>430</v>
      </c>
      <c r="B41" s="93">
        <v>1246.7062640700001</v>
      </c>
      <c r="C41" s="93">
        <v>209.77622629999999</v>
      </c>
      <c r="D41" s="93">
        <v>1456.4824903700001</v>
      </c>
      <c r="E41" s="93"/>
      <c r="F41" s="93"/>
      <c r="G41" s="93"/>
      <c r="H41" s="93"/>
      <c r="I41" s="93"/>
    </row>
    <row r="42" spans="1:9" s="92" customFormat="1" x14ac:dyDescent="0.2">
      <c r="A42" s="76" t="s">
        <v>431</v>
      </c>
      <c r="B42" s="91">
        <v>564.11545341999999</v>
      </c>
      <c r="C42" s="91">
        <v>202.0543543</v>
      </c>
      <c r="D42" s="91">
        <v>766.16980771999999</v>
      </c>
      <c r="E42" s="91"/>
      <c r="F42" s="91"/>
      <c r="G42" s="91"/>
      <c r="H42" s="91"/>
      <c r="I42" s="91"/>
    </row>
    <row r="43" spans="1:9" s="92" customFormat="1" x14ac:dyDescent="0.2">
      <c r="A43" s="76" t="s">
        <v>432</v>
      </c>
      <c r="B43" s="91">
        <v>682.59081064999998</v>
      </c>
      <c r="C43" s="91">
        <v>7.7218720000000003</v>
      </c>
      <c r="D43" s="91">
        <v>690.31268265000006</v>
      </c>
      <c r="E43" s="91"/>
      <c r="F43" s="91"/>
      <c r="G43" s="91"/>
      <c r="H43" s="91"/>
      <c r="I43" s="91"/>
    </row>
    <row r="44" spans="1:9" s="94" customFormat="1" x14ac:dyDescent="0.2">
      <c r="A44" s="74" t="s">
        <v>433</v>
      </c>
      <c r="B44" s="93">
        <v>1689.7506507099999</v>
      </c>
      <c r="C44" s="93">
        <v>0</v>
      </c>
      <c r="D44" s="93">
        <v>1689.7506507099999</v>
      </c>
      <c r="E44" s="93"/>
      <c r="F44" s="93"/>
      <c r="G44" s="93"/>
      <c r="H44" s="93"/>
      <c r="I44" s="93"/>
    </row>
    <row r="45" spans="1:9" s="92" customFormat="1" x14ac:dyDescent="0.2">
      <c r="A45" s="76" t="s">
        <v>434</v>
      </c>
      <c r="B45" s="91">
        <v>1689.7506507099999</v>
      </c>
      <c r="C45" s="91">
        <v>0</v>
      </c>
      <c r="D45" s="91">
        <v>1689.7506507099999</v>
      </c>
      <c r="E45" s="91"/>
      <c r="F45" s="91"/>
      <c r="G45" s="91"/>
      <c r="H45" s="91"/>
      <c r="I45" s="91"/>
    </row>
    <row r="46" spans="1:9" s="92" customFormat="1" x14ac:dyDescent="0.2">
      <c r="A46" s="76" t="s">
        <v>435</v>
      </c>
      <c r="B46" s="91">
        <v>0</v>
      </c>
      <c r="C46" s="91">
        <v>0</v>
      </c>
      <c r="D46" s="91">
        <v>0</v>
      </c>
      <c r="E46" s="91"/>
      <c r="F46" s="91"/>
      <c r="G46" s="91"/>
      <c r="H46" s="91"/>
      <c r="I46" s="91"/>
    </row>
    <row r="47" spans="1:9" s="94" customFormat="1" x14ac:dyDescent="0.2">
      <c r="A47" s="74" t="s">
        <v>436</v>
      </c>
      <c r="B47" s="93">
        <v>1.336414</v>
      </c>
      <c r="C47" s="93">
        <v>18114.506315800001</v>
      </c>
      <c r="D47" s="93">
        <v>18115.842729799999</v>
      </c>
      <c r="E47" s="93"/>
      <c r="F47" s="93"/>
      <c r="G47" s="93"/>
      <c r="H47" s="93"/>
      <c r="I47" s="93"/>
    </row>
    <row r="48" spans="1:9" s="92" customFormat="1" x14ac:dyDescent="0.2">
      <c r="A48" s="76" t="s">
        <v>410</v>
      </c>
      <c r="B48" s="91">
        <v>1.336414</v>
      </c>
      <c r="C48" s="91">
        <v>18114.506315800001</v>
      </c>
      <c r="D48" s="91">
        <v>18115.842729799999</v>
      </c>
      <c r="E48" s="91"/>
      <c r="F48" s="91"/>
      <c r="G48" s="91"/>
      <c r="H48" s="91"/>
      <c r="I48" s="91"/>
    </row>
    <row r="49" spans="1:12" s="92" customFormat="1" x14ac:dyDescent="0.2">
      <c r="A49" s="76" t="s">
        <v>417</v>
      </c>
      <c r="B49" s="91">
        <v>18114.506315800001</v>
      </c>
      <c r="C49" s="91">
        <v>18114.506315800001</v>
      </c>
      <c r="D49" s="91">
        <v>18114.506315800001</v>
      </c>
      <c r="E49" s="91"/>
      <c r="F49" s="91"/>
      <c r="G49" s="91"/>
      <c r="H49" s="91"/>
      <c r="I49" s="91"/>
    </row>
    <row r="50" spans="1:12" s="92" customFormat="1" x14ac:dyDescent="0.2">
      <c r="A50" s="76" t="s">
        <v>423</v>
      </c>
      <c r="B50" s="91">
        <v>1.336414</v>
      </c>
      <c r="C50" s="91">
        <v>0</v>
      </c>
      <c r="D50" s="91">
        <v>1.336414</v>
      </c>
      <c r="E50" s="91"/>
      <c r="F50" s="91"/>
      <c r="G50" s="91"/>
      <c r="H50" s="91"/>
      <c r="I50" s="91"/>
    </row>
    <row r="51" spans="1:12" s="92" customFormat="1" x14ac:dyDescent="0.2">
      <c r="A51" s="76" t="s">
        <v>426</v>
      </c>
      <c r="B51" s="91">
        <v>0</v>
      </c>
      <c r="C51" s="91">
        <v>0</v>
      </c>
      <c r="D51" s="91">
        <v>0</v>
      </c>
      <c r="E51" s="91"/>
      <c r="F51" s="91"/>
      <c r="G51" s="91"/>
      <c r="H51" s="91"/>
      <c r="I51" s="91"/>
    </row>
    <row r="52" spans="1:12" s="92" customFormat="1" x14ac:dyDescent="0.2">
      <c r="A52" s="76" t="s">
        <v>427</v>
      </c>
      <c r="B52" s="91">
        <v>0</v>
      </c>
      <c r="C52" s="91">
        <v>0</v>
      </c>
      <c r="D52" s="91">
        <v>0</v>
      </c>
      <c r="E52" s="91"/>
      <c r="F52" s="91"/>
      <c r="G52" s="91"/>
      <c r="H52" s="91"/>
      <c r="I52" s="91"/>
    </row>
    <row r="53" spans="1:12" s="94" customFormat="1" x14ac:dyDescent="0.2">
      <c r="A53" s="74" t="s">
        <v>439</v>
      </c>
      <c r="B53" s="93">
        <v>0</v>
      </c>
      <c r="C53" s="93">
        <v>0</v>
      </c>
      <c r="D53" s="93">
        <v>0</v>
      </c>
      <c r="E53" s="93"/>
      <c r="F53" s="93"/>
      <c r="G53" s="93"/>
      <c r="H53" s="93"/>
      <c r="I53" s="93"/>
    </row>
    <row r="54" spans="1:12" s="92" customFormat="1" x14ac:dyDescent="0.2">
      <c r="A54" s="76" t="s">
        <v>440</v>
      </c>
      <c r="B54" s="91">
        <v>0</v>
      </c>
      <c r="C54" s="91">
        <v>0</v>
      </c>
      <c r="D54" s="91">
        <v>0</v>
      </c>
      <c r="E54" s="91"/>
      <c r="F54" s="91"/>
      <c r="G54" s="91"/>
      <c r="H54" s="91"/>
      <c r="I54" s="91"/>
    </row>
    <row r="55" spans="1:12" s="92" customFormat="1" x14ac:dyDescent="0.2">
      <c r="A55" s="76" t="s">
        <v>441</v>
      </c>
      <c r="B55" s="91">
        <v>0</v>
      </c>
      <c r="C55" s="91">
        <v>0</v>
      </c>
      <c r="D55" s="91">
        <v>0</v>
      </c>
      <c r="E55" s="91"/>
      <c r="F55" s="91"/>
      <c r="G55" s="91"/>
      <c r="H55" s="91"/>
      <c r="I55" s="91"/>
    </row>
    <row r="56" spans="1:12" s="92" customFormat="1" ht="13.5" thickBot="1" x14ac:dyDescent="0.25">
      <c r="A56" s="78"/>
      <c r="B56" s="78"/>
      <c r="C56" s="78"/>
      <c r="D56" s="78"/>
      <c r="E56" s="95"/>
      <c r="F56" s="95"/>
      <c r="G56" s="95"/>
      <c r="H56" s="95"/>
      <c r="I56" s="95"/>
      <c r="J56" s="96"/>
      <c r="K56" s="96"/>
      <c r="L56" s="96"/>
    </row>
    <row r="57" spans="1:12" ht="13.5" thickTop="1" x14ac:dyDescent="0.2">
      <c r="B57" s="55"/>
      <c r="C57" s="55"/>
      <c r="D57" s="55"/>
      <c r="E57" s="55"/>
      <c r="F57" s="55"/>
      <c r="G57" s="55"/>
      <c r="H57" s="55"/>
      <c r="I57" s="55"/>
      <c r="J57" s="55"/>
      <c r="K57" s="55"/>
      <c r="L57" s="55"/>
    </row>
    <row r="71" spans="2:2" x14ac:dyDescent="0.2">
      <c r="B71" s="110"/>
    </row>
  </sheetData>
  <mergeCells count="4">
    <mergeCell ref="A5:D5"/>
    <mergeCell ref="A6:D6"/>
    <mergeCell ref="A7:D7"/>
    <mergeCell ref="A8:D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topLeftCell="A10"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129"/>
      <c r="E5" s="129"/>
      <c r="F5" s="61"/>
      <c r="G5" s="61"/>
      <c r="H5" s="61"/>
    </row>
    <row r="6" spans="1:9" x14ac:dyDescent="0.2">
      <c r="A6" s="129" t="s">
        <v>481</v>
      </c>
      <c r="B6" s="129"/>
      <c r="C6" s="129"/>
      <c r="D6" s="129"/>
      <c r="E6" s="129"/>
      <c r="F6" s="61"/>
      <c r="G6" s="61"/>
      <c r="H6" s="61"/>
    </row>
    <row r="7" spans="1:9" x14ac:dyDescent="0.2">
      <c r="A7" s="129">
        <v>2012</v>
      </c>
      <c r="B7" s="129"/>
      <c r="C7" s="129"/>
      <c r="D7" s="129"/>
      <c r="E7" s="129"/>
      <c r="F7" s="61"/>
      <c r="G7" s="61"/>
      <c r="H7" s="61"/>
    </row>
    <row r="8" spans="1:9" x14ac:dyDescent="0.2">
      <c r="A8" s="129" t="s">
        <v>390</v>
      </c>
      <c r="B8" s="129"/>
      <c r="C8" s="129"/>
      <c r="D8" s="129"/>
      <c r="E8" s="129"/>
      <c r="F8" s="61"/>
      <c r="G8" s="61"/>
      <c r="H8" s="61"/>
    </row>
    <row r="9" spans="1:9" ht="13.5" thickBot="1" x14ac:dyDescent="0.25"/>
    <row r="10" spans="1:9" ht="14.25" thickTop="1" thickBot="1" x14ac:dyDescent="0.25">
      <c r="A10" s="81" t="s">
        <v>391</v>
      </c>
      <c r="B10" s="81" t="s">
        <v>158</v>
      </c>
      <c r="C10" s="81" t="s">
        <v>156</v>
      </c>
      <c r="D10" s="81" t="s">
        <v>154</v>
      </c>
      <c r="E10" s="81" t="s">
        <v>395</v>
      </c>
      <c r="F10" s="80"/>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111.63934466000001</v>
      </c>
      <c r="C12" s="93">
        <v>181.53458168</v>
      </c>
      <c r="D12" s="93">
        <v>24327.545568860001</v>
      </c>
      <c r="E12" s="93">
        <v>24620.719495199999</v>
      </c>
      <c r="F12" s="93"/>
      <c r="G12" s="93"/>
      <c r="H12" s="93"/>
      <c r="I12" s="93"/>
    </row>
    <row r="13" spans="1:9" s="94" customFormat="1" x14ac:dyDescent="0.2">
      <c r="A13" s="74" t="s">
        <v>397</v>
      </c>
      <c r="B13" s="93">
        <v>111.63934466000001</v>
      </c>
      <c r="C13" s="93">
        <v>181.53458168</v>
      </c>
      <c r="D13" s="93">
        <v>24327.545568860001</v>
      </c>
      <c r="E13" s="93">
        <v>24620.719495199999</v>
      </c>
      <c r="F13" s="93"/>
      <c r="G13" s="93"/>
      <c r="H13" s="93"/>
      <c r="I13" s="93"/>
    </row>
    <row r="14" spans="1:9" s="94" customFormat="1" x14ac:dyDescent="0.2">
      <c r="A14" s="74" t="s">
        <v>398</v>
      </c>
      <c r="B14" s="93">
        <v>110.30293066</v>
      </c>
      <c r="C14" s="93">
        <v>177.22342567999999</v>
      </c>
      <c r="D14" s="93">
        <v>21395.399810080002</v>
      </c>
      <c r="E14" s="93">
        <v>21682.926166419998</v>
      </c>
      <c r="F14" s="93"/>
      <c r="G14" s="93"/>
      <c r="H14" s="93"/>
      <c r="I14" s="93"/>
    </row>
    <row r="15" spans="1:9" s="92" customFormat="1" x14ac:dyDescent="0.2">
      <c r="A15" s="76" t="s">
        <v>399</v>
      </c>
      <c r="B15" s="91">
        <v>27.541727699999999</v>
      </c>
      <c r="C15" s="91">
        <v>104.82982771</v>
      </c>
      <c r="D15" s="91">
        <v>12296.15825961</v>
      </c>
      <c r="E15" s="91">
        <v>12428.52981502</v>
      </c>
      <c r="F15" s="91"/>
      <c r="G15" s="91"/>
      <c r="H15" s="91"/>
      <c r="I15" s="91"/>
    </row>
    <row r="16" spans="1:9" s="92" customFormat="1" x14ac:dyDescent="0.2">
      <c r="A16" s="76" t="s">
        <v>400</v>
      </c>
      <c r="B16" s="91">
        <v>5.2006899999999998</v>
      </c>
      <c r="C16" s="91">
        <v>14.295145</v>
      </c>
      <c r="D16" s="91">
        <v>1765.91245097</v>
      </c>
      <c r="E16" s="91">
        <v>1785.40828597</v>
      </c>
      <c r="F16" s="91"/>
      <c r="G16" s="91"/>
      <c r="H16" s="91"/>
      <c r="I16" s="91"/>
    </row>
    <row r="17" spans="1:9" s="92" customFormat="1" x14ac:dyDescent="0.2">
      <c r="A17" s="76" t="s">
        <v>450</v>
      </c>
      <c r="B17" s="91">
        <v>0</v>
      </c>
      <c r="C17" s="91">
        <v>0</v>
      </c>
      <c r="D17" s="91">
        <v>0</v>
      </c>
      <c r="E17" s="91">
        <v>0</v>
      </c>
      <c r="F17" s="91"/>
      <c r="G17" s="91"/>
      <c r="H17" s="91"/>
      <c r="I17" s="91"/>
    </row>
    <row r="18" spans="1:9" s="92" customFormat="1" x14ac:dyDescent="0.2">
      <c r="A18" s="76" t="s">
        <v>401</v>
      </c>
      <c r="B18" s="91">
        <v>4.2877150000000004</v>
      </c>
      <c r="C18" s="91">
        <v>13.809397000000001</v>
      </c>
      <c r="D18" s="91">
        <v>1709.11231699</v>
      </c>
      <c r="E18" s="91">
        <v>1727.2094289900001</v>
      </c>
      <c r="F18" s="91"/>
      <c r="G18" s="91"/>
      <c r="H18" s="91"/>
      <c r="I18" s="91"/>
    </row>
    <row r="19" spans="1:9" s="92" customFormat="1" x14ac:dyDescent="0.2">
      <c r="A19" s="76" t="s">
        <v>449</v>
      </c>
      <c r="B19" s="91">
        <v>5.3429999999999997E-3</v>
      </c>
      <c r="C19" s="91">
        <v>0</v>
      </c>
      <c r="D19" s="91">
        <v>0</v>
      </c>
      <c r="E19" s="91">
        <v>5.3429999999999997E-3</v>
      </c>
      <c r="F19" s="91"/>
      <c r="G19" s="91"/>
      <c r="H19" s="91"/>
      <c r="I19" s="91"/>
    </row>
    <row r="20" spans="1:9" s="92" customFormat="1" x14ac:dyDescent="0.2">
      <c r="A20" s="76" t="s">
        <v>448</v>
      </c>
      <c r="B20" s="91">
        <v>0</v>
      </c>
      <c r="C20" s="91">
        <v>0</v>
      </c>
      <c r="D20" s="91">
        <v>0</v>
      </c>
      <c r="E20" s="91">
        <v>0</v>
      </c>
      <c r="F20" s="91"/>
      <c r="G20" s="91"/>
      <c r="H20" s="91"/>
      <c r="I20" s="91"/>
    </row>
    <row r="21" spans="1:9" s="92" customFormat="1" x14ac:dyDescent="0.2">
      <c r="A21" s="76" t="s">
        <v>447</v>
      </c>
      <c r="B21" s="91">
        <v>0.90763199999999999</v>
      </c>
      <c r="C21" s="91">
        <v>0.48574800000000001</v>
      </c>
      <c r="D21" s="91">
        <v>56.800133979999998</v>
      </c>
      <c r="E21" s="91">
        <v>58.193513979999999</v>
      </c>
      <c r="F21" s="91"/>
      <c r="G21" s="91"/>
      <c r="H21" s="91"/>
      <c r="I21" s="91"/>
    </row>
    <row r="22" spans="1:9" s="92" customFormat="1" x14ac:dyDescent="0.2">
      <c r="A22" s="76" t="s">
        <v>402</v>
      </c>
      <c r="B22" s="91">
        <v>77.397904960000005</v>
      </c>
      <c r="C22" s="91">
        <v>48.87895846</v>
      </c>
      <c r="D22" s="91">
        <v>3938.5052784700001</v>
      </c>
      <c r="E22" s="91">
        <v>4064.7821418899998</v>
      </c>
      <c r="F22" s="91"/>
      <c r="G22" s="91"/>
      <c r="H22" s="91"/>
      <c r="I22" s="91"/>
    </row>
    <row r="23" spans="1:9" s="94" customFormat="1" x14ac:dyDescent="0.2">
      <c r="A23" s="74" t="s">
        <v>403</v>
      </c>
      <c r="B23" s="93">
        <v>0</v>
      </c>
      <c r="C23" s="93">
        <v>0</v>
      </c>
      <c r="D23" s="93">
        <v>556.87996955000006</v>
      </c>
      <c r="E23" s="93">
        <v>556.87996955000006</v>
      </c>
      <c r="F23" s="93"/>
      <c r="G23" s="93"/>
      <c r="H23" s="93"/>
      <c r="I23" s="93"/>
    </row>
    <row r="24" spans="1:9" s="94" customFormat="1" x14ac:dyDescent="0.2">
      <c r="A24" s="74" t="s">
        <v>404</v>
      </c>
      <c r="B24" s="93">
        <v>0</v>
      </c>
      <c r="C24" s="93">
        <v>0</v>
      </c>
      <c r="D24" s="93">
        <v>556.87996955000006</v>
      </c>
      <c r="E24" s="93">
        <v>556.87996955000006</v>
      </c>
      <c r="F24" s="93"/>
      <c r="G24" s="93"/>
      <c r="H24" s="93"/>
      <c r="I24" s="93"/>
    </row>
    <row r="25" spans="1:9" s="92" customFormat="1" x14ac:dyDescent="0.2">
      <c r="A25" s="76" t="s">
        <v>405</v>
      </c>
      <c r="B25" s="91">
        <v>0</v>
      </c>
      <c r="C25" s="91">
        <v>0</v>
      </c>
      <c r="D25" s="91">
        <v>0</v>
      </c>
      <c r="E25" s="91">
        <v>0</v>
      </c>
      <c r="F25" s="91"/>
      <c r="G25" s="91"/>
      <c r="H25" s="91"/>
      <c r="I25" s="91"/>
    </row>
    <row r="26" spans="1:9" s="92" customFormat="1" x14ac:dyDescent="0.2">
      <c r="A26" s="76" t="s">
        <v>406</v>
      </c>
      <c r="B26" s="91">
        <v>0</v>
      </c>
      <c r="C26" s="91">
        <v>0</v>
      </c>
      <c r="D26" s="91">
        <v>0</v>
      </c>
      <c r="E26" s="91">
        <v>0</v>
      </c>
      <c r="F26" s="91"/>
      <c r="G26" s="91"/>
      <c r="H26" s="91"/>
      <c r="I26" s="91"/>
    </row>
    <row r="27" spans="1:9" s="92" customFormat="1" x14ac:dyDescent="0.2">
      <c r="A27" s="76" t="s">
        <v>407</v>
      </c>
      <c r="B27" s="91">
        <v>0</v>
      </c>
      <c r="C27" s="91">
        <v>0</v>
      </c>
      <c r="D27" s="91">
        <v>556.87996955000006</v>
      </c>
      <c r="E27" s="91">
        <v>556.87996955000006</v>
      </c>
      <c r="F27" s="91"/>
      <c r="G27" s="91"/>
      <c r="H27" s="91"/>
      <c r="I27" s="91"/>
    </row>
    <row r="28" spans="1:9" s="92" customFormat="1" x14ac:dyDescent="0.2">
      <c r="A28" s="76" t="s">
        <v>408</v>
      </c>
      <c r="B28" s="91">
        <v>0</v>
      </c>
      <c r="C28" s="91">
        <v>0</v>
      </c>
      <c r="D28" s="91">
        <v>0</v>
      </c>
      <c r="E28" s="91">
        <v>0</v>
      </c>
      <c r="F28" s="91"/>
      <c r="G28" s="91"/>
      <c r="H28" s="91"/>
      <c r="I28" s="91"/>
    </row>
    <row r="29" spans="1:9" s="94" customFormat="1" x14ac:dyDescent="0.2">
      <c r="A29" s="74" t="s">
        <v>409</v>
      </c>
      <c r="B29" s="93">
        <v>0.162608</v>
      </c>
      <c r="C29" s="93">
        <v>9.2194945100000005</v>
      </c>
      <c r="D29" s="93">
        <v>2837.9438514799999</v>
      </c>
      <c r="E29" s="93">
        <v>2847.32595399</v>
      </c>
      <c r="F29" s="93"/>
      <c r="G29" s="93"/>
      <c r="H29" s="93"/>
      <c r="I29" s="93"/>
    </row>
    <row r="30" spans="1:9" s="92" customFormat="1" x14ac:dyDescent="0.2">
      <c r="A30" s="76" t="s">
        <v>410</v>
      </c>
      <c r="B30" s="91">
        <v>6.6435999999999995E-2</v>
      </c>
      <c r="C30" s="91">
        <v>3.5164221699999998</v>
      </c>
      <c r="D30" s="91">
        <v>1124.9845542099999</v>
      </c>
      <c r="E30" s="91">
        <v>1128.56741238</v>
      </c>
      <c r="F30" s="91"/>
      <c r="G30" s="91"/>
      <c r="H30" s="91"/>
      <c r="I30" s="91"/>
    </row>
    <row r="31" spans="1:9" s="92" customFormat="1" x14ac:dyDescent="0.2">
      <c r="A31" s="76" t="s">
        <v>453</v>
      </c>
      <c r="B31" s="91">
        <v>6.6435999999999995E-2</v>
      </c>
      <c r="C31" s="91">
        <v>0.49618016999999998</v>
      </c>
      <c r="D31" s="91">
        <v>0</v>
      </c>
      <c r="E31" s="91">
        <v>0.56261616999999997</v>
      </c>
      <c r="F31" s="91"/>
      <c r="G31" s="91"/>
      <c r="H31" s="91"/>
      <c r="I31" s="91"/>
    </row>
    <row r="32" spans="1:9" s="92" customFormat="1" x14ac:dyDescent="0.2">
      <c r="A32" s="76" t="s">
        <v>417</v>
      </c>
      <c r="B32" s="91">
        <v>0</v>
      </c>
      <c r="C32" s="91">
        <v>0</v>
      </c>
      <c r="D32" s="91">
        <v>206.28399999999999</v>
      </c>
      <c r="E32" s="91">
        <v>206.28399999999999</v>
      </c>
      <c r="F32" s="91"/>
      <c r="G32" s="91"/>
      <c r="H32" s="91"/>
      <c r="I32" s="91"/>
    </row>
    <row r="33" spans="1:9" s="92" customFormat="1" x14ac:dyDescent="0.2">
      <c r="A33" s="76" t="s">
        <v>421</v>
      </c>
      <c r="B33" s="91">
        <v>0</v>
      </c>
      <c r="C33" s="91">
        <v>0</v>
      </c>
      <c r="D33" s="91">
        <v>836.30741637000006</v>
      </c>
      <c r="E33" s="91">
        <v>836.30741637000006</v>
      </c>
      <c r="F33" s="91"/>
      <c r="G33" s="91"/>
      <c r="H33" s="91"/>
      <c r="I33" s="91"/>
    </row>
    <row r="34" spans="1:9" s="92" customFormat="1" x14ac:dyDescent="0.2">
      <c r="A34" s="76" t="s">
        <v>423</v>
      </c>
      <c r="B34" s="91">
        <v>0</v>
      </c>
      <c r="C34" s="91">
        <v>3.0202420000000001</v>
      </c>
      <c r="D34" s="91">
        <v>82.393137839999994</v>
      </c>
      <c r="E34" s="91">
        <v>85.413379840000005</v>
      </c>
      <c r="F34" s="91"/>
      <c r="G34" s="91"/>
      <c r="H34" s="91"/>
      <c r="I34" s="91"/>
    </row>
    <row r="35" spans="1:9" s="92" customFormat="1" x14ac:dyDescent="0.2">
      <c r="A35" s="76" t="s">
        <v>426</v>
      </c>
      <c r="B35" s="91">
        <v>9.6171999999999994E-2</v>
      </c>
      <c r="C35" s="91">
        <v>5.7030723400000003</v>
      </c>
      <c r="D35" s="91">
        <v>1712.95929727</v>
      </c>
      <c r="E35" s="91">
        <v>1718.7585416100001</v>
      </c>
      <c r="F35" s="91"/>
      <c r="G35" s="91"/>
      <c r="H35" s="91"/>
      <c r="I35" s="91"/>
    </row>
    <row r="36" spans="1:9" s="92" customFormat="1" x14ac:dyDescent="0.2">
      <c r="A36" s="76" t="s">
        <v>427</v>
      </c>
      <c r="B36" s="91">
        <v>0</v>
      </c>
      <c r="C36" s="91">
        <v>0</v>
      </c>
      <c r="D36" s="91">
        <v>0</v>
      </c>
      <c r="E36" s="91">
        <v>0</v>
      </c>
      <c r="F36" s="91"/>
      <c r="G36" s="91"/>
      <c r="H36" s="91"/>
      <c r="I36" s="91"/>
    </row>
    <row r="37" spans="1:9" s="92" customFormat="1" x14ac:dyDescent="0.2">
      <c r="A37" s="76" t="s">
        <v>428</v>
      </c>
      <c r="B37" s="91">
        <v>0</v>
      </c>
      <c r="C37" s="91">
        <v>0</v>
      </c>
      <c r="D37" s="91">
        <v>0</v>
      </c>
      <c r="E37" s="91">
        <v>0</v>
      </c>
      <c r="F37" s="91"/>
      <c r="G37" s="91"/>
      <c r="H37" s="91"/>
      <c r="I37" s="91"/>
    </row>
    <row r="38" spans="1:9" s="94" customFormat="1" x14ac:dyDescent="0.2">
      <c r="A38" s="74" t="s">
        <v>429</v>
      </c>
      <c r="B38" s="93">
        <v>1.336414</v>
      </c>
      <c r="C38" s="93">
        <v>4.3111560000000004</v>
      </c>
      <c r="D38" s="93">
        <v>2932.1457587800001</v>
      </c>
      <c r="E38" s="93">
        <v>2937.7933287800001</v>
      </c>
      <c r="F38" s="93"/>
      <c r="G38" s="93"/>
      <c r="H38" s="93"/>
      <c r="I38" s="93"/>
    </row>
    <row r="39" spans="1:9" s="94" customFormat="1" x14ac:dyDescent="0.2">
      <c r="A39" s="74" t="s">
        <v>430</v>
      </c>
      <c r="B39" s="93">
        <v>0</v>
      </c>
      <c r="C39" s="93">
        <v>4.3111560000000004</v>
      </c>
      <c r="D39" s="93">
        <v>1242.3951080700001</v>
      </c>
      <c r="E39" s="93">
        <v>1246.7062640700001</v>
      </c>
      <c r="F39" s="93"/>
      <c r="G39" s="93"/>
      <c r="H39" s="93"/>
      <c r="I39" s="93"/>
    </row>
    <row r="40" spans="1:9" s="92" customFormat="1" x14ac:dyDescent="0.2">
      <c r="A40" s="76" t="s">
        <v>431</v>
      </c>
      <c r="B40" s="91">
        <v>0</v>
      </c>
      <c r="C40" s="91">
        <v>4.3111560000000004</v>
      </c>
      <c r="D40" s="91">
        <v>559.80429742000001</v>
      </c>
      <c r="E40" s="91">
        <v>564.11545341999999</v>
      </c>
      <c r="F40" s="91"/>
      <c r="G40" s="91"/>
      <c r="H40" s="91"/>
      <c r="I40" s="91"/>
    </row>
    <row r="41" spans="1:9" s="92" customFormat="1" x14ac:dyDescent="0.2">
      <c r="A41" s="76" t="s">
        <v>432</v>
      </c>
      <c r="B41" s="91">
        <v>0</v>
      </c>
      <c r="C41" s="91">
        <v>0</v>
      </c>
      <c r="D41" s="91">
        <v>682.59081064999998</v>
      </c>
      <c r="E41" s="91">
        <v>682.59081064999998</v>
      </c>
      <c r="F41" s="91"/>
      <c r="G41" s="91"/>
      <c r="H41" s="91"/>
      <c r="I41" s="91"/>
    </row>
    <row r="42" spans="1:9" s="94" customFormat="1" x14ac:dyDescent="0.2">
      <c r="A42" s="74" t="s">
        <v>433</v>
      </c>
      <c r="B42" s="93">
        <v>0</v>
      </c>
      <c r="C42" s="93">
        <v>0</v>
      </c>
      <c r="D42" s="93">
        <v>1689.7506507099999</v>
      </c>
      <c r="E42" s="93">
        <v>1689.7506507099999</v>
      </c>
      <c r="F42" s="93"/>
      <c r="G42" s="93"/>
      <c r="H42" s="93"/>
      <c r="I42" s="93"/>
    </row>
    <row r="43" spans="1:9" s="92" customFormat="1" x14ac:dyDescent="0.2">
      <c r="A43" s="76" t="s">
        <v>434</v>
      </c>
      <c r="B43" s="91">
        <v>0</v>
      </c>
      <c r="C43" s="91">
        <v>0</v>
      </c>
      <c r="D43" s="91">
        <v>1689.7506507099999</v>
      </c>
      <c r="E43" s="91">
        <v>1689.7506507099999</v>
      </c>
      <c r="F43" s="91"/>
      <c r="G43" s="91"/>
      <c r="H43" s="91"/>
      <c r="I43" s="91"/>
    </row>
    <row r="44" spans="1:9" s="92" customFormat="1" x14ac:dyDescent="0.2">
      <c r="A44" s="76" t="s">
        <v>435</v>
      </c>
      <c r="B44" s="91">
        <v>0</v>
      </c>
      <c r="C44" s="91">
        <v>0</v>
      </c>
      <c r="D44" s="91">
        <v>0</v>
      </c>
      <c r="E44" s="91">
        <v>0</v>
      </c>
      <c r="F44" s="91"/>
      <c r="G44" s="91"/>
      <c r="H44" s="91"/>
      <c r="I44" s="91"/>
    </row>
    <row r="45" spans="1:9" s="94" customFormat="1" x14ac:dyDescent="0.2">
      <c r="A45" s="74" t="s">
        <v>436</v>
      </c>
      <c r="B45" s="93">
        <v>1.336414</v>
      </c>
      <c r="C45" s="93">
        <v>0</v>
      </c>
      <c r="D45" s="93">
        <v>0</v>
      </c>
      <c r="E45" s="93">
        <v>1.336414</v>
      </c>
      <c r="F45" s="93"/>
      <c r="G45" s="93"/>
      <c r="H45" s="93"/>
      <c r="I45" s="93"/>
    </row>
    <row r="46" spans="1:9" s="92" customFormat="1" x14ac:dyDescent="0.2">
      <c r="A46" s="76" t="s">
        <v>410</v>
      </c>
      <c r="B46" s="91">
        <v>1.336414</v>
      </c>
      <c r="C46" s="91">
        <v>0</v>
      </c>
      <c r="D46" s="91">
        <v>0</v>
      </c>
      <c r="E46" s="91">
        <v>1.336414</v>
      </c>
      <c r="F46" s="91"/>
      <c r="G46" s="91"/>
      <c r="H46" s="91"/>
      <c r="I46" s="91"/>
    </row>
    <row r="47" spans="1:9" s="92" customFormat="1" x14ac:dyDescent="0.2">
      <c r="A47" s="76" t="s">
        <v>423</v>
      </c>
      <c r="B47" s="91">
        <v>1.336414</v>
      </c>
      <c r="C47" s="91">
        <v>0</v>
      </c>
      <c r="D47" s="91">
        <v>0</v>
      </c>
      <c r="E47" s="91">
        <v>1.336414</v>
      </c>
      <c r="F47" s="91"/>
      <c r="G47" s="91"/>
      <c r="H47" s="91"/>
      <c r="I47" s="91"/>
    </row>
    <row r="48" spans="1:9" s="92" customFormat="1" x14ac:dyDescent="0.2">
      <c r="A48" s="76" t="s">
        <v>426</v>
      </c>
      <c r="B48" s="91">
        <v>0</v>
      </c>
      <c r="C48" s="91">
        <v>0</v>
      </c>
      <c r="D48" s="91">
        <v>0</v>
      </c>
      <c r="E48" s="91">
        <v>0</v>
      </c>
      <c r="F48" s="91"/>
      <c r="G48" s="91"/>
      <c r="H48" s="91"/>
      <c r="I48" s="91"/>
    </row>
    <row r="49" spans="1:12" s="92" customFormat="1" x14ac:dyDescent="0.2">
      <c r="A49" s="76" t="s">
        <v>427</v>
      </c>
      <c r="B49" s="91">
        <v>0</v>
      </c>
      <c r="C49" s="91">
        <v>0</v>
      </c>
      <c r="D49" s="91">
        <v>0</v>
      </c>
      <c r="E49" s="91">
        <v>0</v>
      </c>
      <c r="F49" s="91"/>
      <c r="G49" s="91"/>
      <c r="H49" s="91"/>
      <c r="I49" s="91"/>
    </row>
    <row r="50" spans="1:12" s="94" customFormat="1" x14ac:dyDescent="0.2">
      <c r="A50" s="74" t="s">
        <v>439</v>
      </c>
      <c r="B50" s="93">
        <v>0</v>
      </c>
      <c r="C50" s="93">
        <v>0</v>
      </c>
      <c r="D50" s="93">
        <v>0</v>
      </c>
      <c r="E50" s="93">
        <v>0</v>
      </c>
      <c r="F50" s="93"/>
      <c r="G50" s="93"/>
      <c r="H50" s="93"/>
      <c r="I50" s="93"/>
    </row>
    <row r="51" spans="1:12" s="92" customFormat="1" x14ac:dyDescent="0.2">
      <c r="A51" s="76" t="s">
        <v>440</v>
      </c>
      <c r="B51" s="91">
        <v>0</v>
      </c>
      <c r="C51" s="91">
        <v>0</v>
      </c>
      <c r="D51" s="91">
        <v>0</v>
      </c>
      <c r="E51" s="91">
        <v>0</v>
      </c>
      <c r="F51" s="91"/>
      <c r="G51" s="91"/>
      <c r="H51" s="91"/>
      <c r="I51" s="91"/>
    </row>
    <row r="52" spans="1:12" s="92" customFormat="1" x14ac:dyDescent="0.2">
      <c r="A52" s="76" t="s">
        <v>441</v>
      </c>
      <c r="B52" s="91">
        <v>0</v>
      </c>
      <c r="C52" s="91">
        <v>0</v>
      </c>
      <c r="D52" s="91">
        <v>0</v>
      </c>
      <c r="E52" s="91">
        <v>0</v>
      </c>
      <c r="F52" s="91"/>
      <c r="G52" s="91"/>
      <c r="H52" s="91"/>
      <c r="I52" s="91"/>
    </row>
    <row r="53" spans="1:12" s="92" customFormat="1" ht="13.5" thickBot="1" x14ac:dyDescent="0.25">
      <c r="A53" s="78"/>
      <c r="B53" s="78"/>
      <c r="C53" s="78"/>
      <c r="D53" s="78"/>
      <c r="E53" s="78"/>
      <c r="F53" s="95"/>
      <c r="G53" s="95"/>
      <c r="H53" s="95"/>
      <c r="I53" s="95"/>
      <c r="J53" s="96"/>
      <c r="K53" s="96"/>
      <c r="L53" s="96"/>
    </row>
    <row r="54" spans="1:12" ht="13.5" thickTop="1" x14ac:dyDescent="0.2">
      <c r="B54" s="55"/>
      <c r="C54" s="55"/>
      <c r="D54" s="55"/>
      <c r="E54" s="55"/>
      <c r="F54" s="55"/>
      <c r="G54" s="55"/>
      <c r="H54" s="55"/>
      <c r="I54" s="55"/>
      <c r="J54" s="55"/>
      <c r="K54" s="55"/>
      <c r="L54" s="55"/>
    </row>
    <row r="71" spans="2:2" x14ac:dyDescent="0.2">
      <c r="B71" s="110"/>
    </row>
  </sheetData>
  <mergeCells count="4">
    <mergeCell ref="A5:E5"/>
    <mergeCell ref="A6:E6"/>
    <mergeCell ref="A7:E7"/>
    <mergeCell ref="A8:E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tabSelected="1" defaultGridColor="0" topLeftCell="A7" colorId="60" workbookViewId="0">
      <selection activeCell="D15" sqref="D15"/>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61"/>
      <c r="E5" s="61"/>
      <c r="F5" s="61"/>
      <c r="G5" s="61"/>
      <c r="H5" s="61"/>
    </row>
    <row r="6" spans="1:9" x14ac:dyDescent="0.2">
      <c r="A6" s="129" t="s">
        <v>482</v>
      </c>
      <c r="B6" s="129"/>
      <c r="C6" s="129"/>
      <c r="D6" s="61"/>
      <c r="E6" s="61"/>
      <c r="F6" s="61"/>
      <c r="G6" s="61"/>
      <c r="H6" s="61"/>
    </row>
    <row r="7" spans="1:9" x14ac:dyDescent="0.2">
      <c r="A7" s="129">
        <v>2012</v>
      </c>
      <c r="B7" s="129"/>
      <c r="C7" s="129"/>
      <c r="D7" s="61"/>
      <c r="E7" s="61"/>
      <c r="F7" s="61"/>
      <c r="G7" s="61"/>
      <c r="H7" s="61"/>
    </row>
    <row r="8" spans="1:9" x14ac:dyDescent="0.2">
      <c r="A8" s="129" t="s">
        <v>390</v>
      </c>
      <c r="B8" s="129"/>
      <c r="C8" s="129"/>
      <c r="D8" s="61"/>
      <c r="E8" s="61"/>
      <c r="F8" s="61"/>
      <c r="G8" s="61"/>
      <c r="H8" s="61"/>
    </row>
    <row r="9" spans="1:9" ht="13.5" thickBot="1" x14ac:dyDescent="0.25"/>
    <row r="10" spans="1:9" ht="14.25" thickTop="1" thickBot="1" x14ac:dyDescent="0.25">
      <c r="A10" s="81" t="s">
        <v>391</v>
      </c>
      <c r="B10" s="81" t="s">
        <v>151</v>
      </c>
      <c r="C10" s="81" t="s">
        <v>395</v>
      </c>
      <c r="D10" s="80"/>
      <c r="E10" s="80"/>
      <c r="F10" s="80"/>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42820.969060900003</v>
      </c>
      <c r="C12" s="93">
        <v>42820.969060900003</v>
      </c>
      <c r="D12" s="93"/>
      <c r="E12" s="93"/>
      <c r="F12" s="93"/>
      <c r="G12" s="93"/>
      <c r="H12" s="93"/>
      <c r="I12" s="93"/>
    </row>
    <row r="13" spans="1:9" s="94" customFormat="1" x14ac:dyDescent="0.2">
      <c r="A13" s="74" t="s">
        <v>397</v>
      </c>
      <c r="B13" s="93">
        <v>42820.969060900003</v>
      </c>
      <c r="C13" s="93">
        <v>42820.969060900003</v>
      </c>
      <c r="D13" s="93"/>
      <c r="E13" s="93"/>
      <c r="F13" s="93"/>
      <c r="G13" s="93"/>
      <c r="H13" s="93"/>
      <c r="I13" s="93"/>
    </row>
    <row r="14" spans="1:9" s="94" customFormat="1" x14ac:dyDescent="0.2">
      <c r="A14" s="74" t="s">
        <v>398</v>
      </c>
      <c r="B14" s="93">
        <v>23496.686518800001</v>
      </c>
      <c r="C14" s="93">
        <v>23496.686518800001</v>
      </c>
      <c r="D14" s="93"/>
      <c r="E14" s="93"/>
      <c r="F14" s="93"/>
      <c r="G14" s="93"/>
      <c r="H14" s="93"/>
      <c r="I14" s="93"/>
    </row>
    <row r="15" spans="1:9" s="92" customFormat="1" x14ac:dyDescent="0.2">
      <c r="A15" s="76" t="s">
        <v>399</v>
      </c>
      <c r="B15" s="91">
        <v>6044.5759183</v>
      </c>
      <c r="C15" s="91">
        <v>6044.5759183</v>
      </c>
      <c r="D15" s="91"/>
      <c r="E15" s="91"/>
      <c r="F15" s="91"/>
      <c r="G15" s="91"/>
      <c r="H15" s="91"/>
      <c r="I15" s="91"/>
    </row>
    <row r="16" spans="1:9" s="92" customFormat="1" x14ac:dyDescent="0.2">
      <c r="A16" s="76" t="s">
        <v>400</v>
      </c>
      <c r="B16" s="91">
        <v>810.63519199999996</v>
      </c>
      <c r="C16" s="91">
        <v>810.63519199999996</v>
      </c>
      <c r="D16" s="91"/>
      <c r="E16" s="91"/>
      <c r="F16" s="91"/>
      <c r="G16" s="91"/>
      <c r="H16" s="91"/>
      <c r="I16" s="91"/>
    </row>
    <row r="17" spans="1:9" s="92" customFormat="1" x14ac:dyDescent="0.2">
      <c r="A17" s="76" t="s">
        <v>401</v>
      </c>
      <c r="B17" s="91">
        <v>782.91990099999998</v>
      </c>
      <c r="C17" s="91">
        <v>782.91990099999998</v>
      </c>
      <c r="D17" s="91"/>
      <c r="E17" s="91"/>
      <c r="F17" s="91"/>
      <c r="G17" s="91"/>
      <c r="H17" s="91"/>
      <c r="I17" s="91"/>
    </row>
    <row r="18" spans="1:9" s="92" customFormat="1" x14ac:dyDescent="0.2">
      <c r="A18" s="76" t="s">
        <v>447</v>
      </c>
      <c r="B18" s="91">
        <v>27.715291000000001</v>
      </c>
      <c r="C18" s="91">
        <v>27.715291000000001</v>
      </c>
      <c r="D18" s="91"/>
      <c r="E18" s="91"/>
      <c r="F18" s="91"/>
      <c r="G18" s="91"/>
      <c r="H18" s="91"/>
      <c r="I18" s="91"/>
    </row>
    <row r="19" spans="1:9" s="92" customFormat="1" x14ac:dyDescent="0.2">
      <c r="A19" s="76" t="s">
        <v>402</v>
      </c>
      <c r="B19" s="91">
        <v>1425.0074787999999</v>
      </c>
      <c r="C19" s="91">
        <v>1425.0074787999999</v>
      </c>
      <c r="D19" s="91"/>
      <c r="E19" s="91"/>
      <c r="F19" s="91"/>
      <c r="G19" s="91"/>
      <c r="H19" s="91"/>
      <c r="I19" s="91"/>
    </row>
    <row r="20" spans="1:9" s="94" customFormat="1" x14ac:dyDescent="0.2">
      <c r="A20" s="74" t="s">
        <v>403</v>
      </c>
      <c r="B20" s="93">
        <v>0</v>
      </c>
      <c r="C20" s="93">
        <v>0</v>
      </c>
      <c r="D20" s="93"/>
      <c r="E20" s="93"/>
      <c r="F20" s="93"/>
      <c r="G20" s="93"/>
      <c r="H20" s="93"/>
      <c r="I20" s="93"/>
    </row>
    <row r="21" spans="1:9" s="94" customFormat="1" x14ac:dyDescent="0.2">
      <c r="A21" s="74" t="s">
        <v>404</v>
      </c>
      <c r="B21" s="93">
        <v>0</v>
      </c>
      <c r="C21" s="93">
        <v>0</v>
      </c>
      <c r="D21" s="93"/>
      <c r="E21" s="93"/>
      <c r="F21" s="93"/>
      <c r="G21" s="93"/>
      <c r="H21" s="93"/>
      <c r="I21" s="93"/>
    </row>
    <row r="22" spans="1:9" s="92" customFormat="1" x14ac:dyDescent="0.2">
      <c r="A22" s="76" t="s">
        <v>405</v>
      </c>
      <c r="B22" s="91">
        <v>0</v>
      </c>
      <c r="C22" s="91">
        <v>0</v>
      </c>
      <c r="D22" s="91"/>
      <c r="E22" s="91"/>
      <c r="F22" s="91"/>
      <c r="G22" s="91"/>
      <c r="H22" s="91"/>
      <c r="I22" s="91"/>
    </row>
    <row r="23" spans="1:9" s="92" customFormat="1" x14ac:dyDescent="0.2">
      <c r="A23" s="76" t="s">
        <v>406</v>
      </c>
      <c r="B23" s="91">
        <v>0</v>
      </c>
      <c r="C23" s="91">
        <v>0</v>
      </c>
      <c r="D23" s="91"/>
      <c r="E23" s="91"/>
      <c r="F23" s="91"/>
      <c r="G23" s="91"/>
      <c r="H23" s="91"/>
      <c r="I23" s="91"/>
    </row>
    <row r="24" spans="1:9" s="92" customFormat="1" x14ac:dyDescent="0.2">
      <c r="A24" s="76" t="s">
        <v>407</v>
      </c>
      <c r="B24" s="91">
        <v>0</v>
      </c>
      <c r="C24" s="91">
        <v>0</v>
      </c>
      <c r="D24" s="91"/>
      <c r="E24" s="91"/>
      <c r="F24" s="91"/>
      <c r="G24" s="91"/>
      <c r="H24" s="91"/>
      <c r="I24" s="91"/>
    </row>
    <row r="25" spans="1:9" s="92" customFormat="1" x14ac:dyDescent="0.2">
      <c r="A25" s="76" t="s">
        <v>408</v>
      </c>
      <c r="B25" s="91">
        <v>0</v>
      </c>
      <c r="C25" s="91">
        <v>0</v>
      </c>
      <c r="D25" s="91"/>
      <c r="E25" s="91"/>
      <c r="F25" s="91"/>
      <c r="G25" s="91"/>
      <c r="H25" s="91"/>
      <c r="I25" s="91"/>
    </row>
    <row r="26" spans="1:9" s="94" customFormat="1" x14ac:dyDescent="0.2">
      <c r="A26" s="74" t="s">
        <v>409</v>
      </c>
      <c r="B26" s="93">
        <v>15216.4679297</v>
      </c>
      <c r="C26" s="93">
        <v>15216.4679297</v>
      </c>
      <c r="D26" s="93"/>
      <c r="E26" s="93"/>
      <c r="F26" s="93"/>
      <c r="G26" s="93"/>
      <c r="H26" s="93"/>
      <c r="I26" s="93"/>
    </row>
    <row r="27" spans="1:9" s="92" customFormat="1" x14ac:dyDescent="0.2">
      <c r="A27" s="76" t="s">
        <v>410</v>
      </c>
      <c r="B27" s="91">
        <v>14308.969742900001</v>
      </c>
      <c r="C27" s="91">
        <v>14308.969742900001</v>
      </c>
      <c r="D27" s="91"/>
      <c r="E27" s="91"/>
      <c r="F27" s="91"/>
      <c r="G27" s="91"/>
      <c r="H27" s="91"/>
      <c r="I27" s="91"/>
    </row>
    <row r="28" spans="1:9" s="92" customFormat="1" x14ac:dyDescent="0.2">
      <c r="A28" s="76" t="s">
        <v>445</v>
      </c>
      <c r="B28" s="91">
        <v>100</v>
      </c>
      <c r="C28" s="91">
        <v>100</v>
      </c>
      <c r="D28" s="91"/>
      <c r="E28" s="91"/>
      <c r="F28" s="91"/>
      <c r="G28" s="91"/>
      <c r="H28" s="91"/>
      <c r="I28" s="91"/>
    </row>
    <row r="29" spans="1:9" s="92" customFormat="1" x14ac:dyDescent="0.2">
      <c r="A29" s="76" t="s">
        <v>421</v>
      </c>
      <c r="B29" s="91">
        <v>14198.623425</v>
      </c>
      <c r="C29" s="91">
        <v>14198.623425</v>
      </c>
      <c r="D29" s="91"/>
      <c r="E29" s="91"/>
      <c r="F29" s="91"/>
      <c r="G29" s="91"/>
      <c r="H29" s="91"/>
      <c r="I29" s="91"/>
    </row>
    <row r="30" spans="1:9" s="92" customFormat="1" x14ac:dyDescent="0.2">
      <c r="A30" s="76" t="s">
        <v>425</v>
      </c>
      <c r="B30" s="91">
        <v>10.346317900000001</v>
      </c>
      <c r="C30" s="91">
        <v>10.346317900000001</v>
      </c>
      <c r="D30" s="91"/>
      <c r="E30" s="91"/>
      <c r="F30" s="91"/>
      <c r="G30" s="91"/>
      <c r="H30" s="91"/>
      <c r="I30" s="91"/>
    </row>
    <row r="31" spans="1:9" s="92" customFormat="1" x14ac:dyDescent="0.2">
      <c r="A31" s="76" t="s">
        <v>426</v>
      </c>
      <c r="B31" s="91">
        <v>765.31783889999997</v>
      </c>
      <c r="C31" s="91">
        <v>765.31783889999997</v>
      </c>
      <c r="D31" s="91"/>
      <c r="E31" s="91"/>
      <c r="F31" s="91"/>
      <c r="G31" s="91"/>
      <c r="H31" s="91"/>
      <c r="I31" s="91"/>
    </row>
    <row r="32" spans="1:9" s="92" customFormat="1" x14ac:dyDescent="0.2">
      <c r="A32" s="76" t="s">
        <v>427</v>
      </c>
      <c r="B32" s="91">
        <v>142.18034789999999</v>
      </c>
      <c r="C32" s="91">
        <v>142.18034789999999</v>
      </c>
      <c r="D32" s="91"/>
      <c r="E32" s="91"/>
      <c r="F32" s="91"/>
      <c r="G32" s="91"/>
      <c r="H32" s="91"/>
      <c r="I32" s="91"/>
    </row>
    <row r="33" spans="1:9" s="92" customFormat="1" x14ac:dyDescent="0.2">
      <c r="A33" s="76" t="s">
        <v>428</v>
      </c>
      <c r="B33" s="91">
        <v>0</v>
      </c>
      <c r="C33" s="91">
        <v>0</v>
      </c>
      <c r="D33" s="91"/>
      <c r="E33" s="91"/>
      <c r="F33" s="91"/>
      <c r="G33" s="91"/>
      <c r="H33" s="91"/>
      <c r="I33" s="91"/>
    </row>
    <row r="34" spans="1:9" s="94" customFormat="1" x14ac:dyDescent="0.2">
      <c r="A34" s="74" t="s">
        <v>429</v>
      </c>
      <c r="B34" s="93">
        <v>19324.282542100002</v>
      </c>
      <c r="C34" s="93">
        <v>19324.282542100002</v>
      </c>
      <c r="D34" s="93"/>
      <c r="E34" s="93"/>
      <c r="F34" s="93"/>
      <c r="G34" s="93"/>
      <c r="H34" s="93"/>
      <c r="I34" s="93"/>
    </row>
    <row r="35" spans="1:9" s="94" customFormat="1" x14ac:dyDescent="0.2">
      <c r="A35" s="74" t="s">
        <v>430</v>
      </c>
      <c r="B35" s="93">
        <v>209.77622629999999</v>
      </c>
      <c r="C35" s="93">
        <v>209.77622629999999</v>
      </c>
      <c r="D35" s="93"/>
      <c r="E35" s="93"/>
      <c r="F35" s="93"/>
      <c r="G35" s="93"/>
      <c r="H35" s="93"/>
      <c r="I35" s="93"/>
    </row>
    <row r="36" spans="1:9" s="92" customFormat="1" x14ac:dyDescent="0.2">
      <c r="A36" s="76" t="s">
        <v>431</v>
      </c>
      <c r="B36" s="91">
        <v>202.0543543</v>
      </c>
      <c r="C36" s="91">
        <v>202.0543543</v>
      </c>
      <c r="D36" s="91"/>
      <c r="E36" s="91"/>
      <c r="F36" s="91"/>
      <c r="G36" s="91"/>
      <c r="H36" s="91"/>
      <c r="I36" s="91"/>
    </row>
    <row r="37" spans="1:9" s="92" customFormat="1" x14ac:dyDescent="0.2">
      <c r="A37" s="76" t="s">
        <v>432</v>
      </c>
      <c r="B37" s="91">
        <v>7.7218720000000003</v>
      </c>
      <c r="C37" s="91">
        <v>7.7218720000000003</v>
      </c>
      <c r="D37" s="91"/>
      <c r="E37" s="91"/>
      <c r="F37" s="91"/>
      <c r="G37" s="91"/>
      <c r="H37" s="91"/>
      <c r="I37" s="91"/>
    </row>
    <row r="38" spans="1:9" s="94" customFormat="1" x14ac:dyDescent="0.2">
      <c r="A38" s="74" t="s">
        <v>433</v>
      </c>
      <c r="B38" s="93">
        <v>0</v>
      </c>
      <c r="C38" s="93">
        <v>0</v>
      </c>
      <c r="D38" s="93"/>
      <c r="E38" s="93"/>
      <c r="F38" s="93"/>
      <c r="G38" s="93"/>
      <c r="H38" s="93"/>
      <c r="I38" s="93"/>
    </row>
    <row r="39" spans="1:9" s="92" customFormat="1" x14ac:dyDescent="0.2">
      <c r="A39" s="76" t="s">
        <v>434</v>
      </c>
      <c r="B39" s="91">
        <v>0</v>
      </c>
      <c r="C39" s="91">
        <v>0</v>
      </c>
      <c r="D39" s="91"/>
      <c r="E39" s="91"/>
      <c r="F39" s="91"/>
      <c r="G39" s="91"/>
      <c r="H39" s="91"/>
      <c r="I39" s="91"/>
    </row>
    <row r="40" spans="1:9" s="92" customFormat="1" x14ac:dyDescent="0.2">
      <c r="A40" s="76" t="s">
        <v>435</v>
      </c>
      <c r="B40" s="91">
        <v>0</v>
      </c>
      <c r="C40" s="91">
        <v>0</v>
      </c>
      <c r="D40" s="91"/>
      <c r="E40" s="91"/>
      <c r="F40" s="91"/>
      <c r="G40" s="91"/>
      <c r="H40" s="91"/>
      <c r="I40" s="91"/>
    </row>
    <row r="41" spans="1:9" s="94" customFormat="1" x14ac:dyDescent="0.2">
      <c r="A41" s="74" t="s">
        <v>436</v>
      </c>
      <c r="B41" s="93">
        <v>19114.506315800001</v>
      </c>
      <c r="C41" s="93">
        <v>19114.506315800001</v>
      </c>
      <c r="D41" s="93"/>
      <c r="E41" s="93"/>
      <c r="F41" s="93"/>
      <c r="G41" s="93"/>
      <c r="H41" s="93"/>
      <c r="I41" s="93"/>
    </row>
    <row r="42" spans="1:9" s="92" customFormat="1" x14ac:dyDescent="0.2">
      <c r="A42" s="76" t="s">
        <v>410</v>
      </c>
      <c r="B42" s="91">
        <v>19114.506315800001</v>
      </c>
      <c r="C42" s="91">
        <v>19114.506315800001</v>
      </c>
      <c r="D42" s="91"/>
      <c r="E42" s="91"/>
      <c r="F42" s="91"/>
      <c r="G42" s="91"/>
      <c r="H42" s="91"/>
      <c r="I42" s="91"/>
    </row>
    <row r="43" spans="1:9" s="92" customFormat="1" x14ac:dyDescent="0.2">
      <c r="A43" s="76" t="s">
        <v>417</v>
      </c>
      <c r="B43" s="91">
        <v>18114.506315800001</v>
      </c>
      <c r="C43" s="91">
        <v>18114.506315800001</v>
      </c>
      <c r="D43" s="91"/>
      <c r="E43" s="91"/>
      <c r="F43" s="91"/>
      <c r="G43" s="91"/>
      <c r="H43" s="91"/>
      <c r="I43" s="91"/>
    </row>
    <row r="44" spans="1:9" s="92" customFormat="1" x14ac:dyDescent="0.2">
      <c r="A44" s="76" t="s">
        <v>421</v>
      </c>
      <c r="B44" s="91">
        <v>1000</v>
      </c>
      <c r="C44" s="91">
        <v>1000</v>
      </c>
      <c r="D44" s="91"/>
      <c r="E44" s="91"/>
      <c r="F44" s="91"/>
      <c r="G44" s="91"/>
      <c r="H44" s="91"/>
      <c r="I44" s="91"/>
    </row>
    <row r="45" spans="1:9" s="92" customFormat="1" x14ac:dyDescent="0.2">
      <c r="A45" s="76" t="s">
        <v>426</v>
      </c>
      <c r="B45" s="91">
        <v>0</v>
      </c>
      <c r="C45" s="91">
        <v>0</v>
      </c>
      <c r="D45" s="91"/>
      <c r="E45" s="91"/>
      <c r="F45" s="91"/>
      <c r="G45" s="91"/>
      <c r="H45" s="91"/>
      <c r="I45" s="91"/>
    </row>
    <row r="46" spans="1:9" s="92" customFormat="1" x14ac:dyDescent="0.2">
      <c r="A46" s="76" t="s">
        <v>427</v>
      </c>
      <c r="B46" s="91">
        <v>0</v>
      </c>
      <c r="C46" s="91">
        <v>0</v>
      </c>
      <c r="D46" s="91"/>
      <c r="E46" s="91"/>
      <c r="F46" s="91"/>
      <c r="G46" s="91"/>
      <c r="H46" s="91"/>
      <c r="I46" s="91"/>
    </row>
    <row r="47" spans="1:9" s="94" customFormat="1" x14ac:dyDescent="0.2">
      <c r="A47" s="74" t="s">
        <v>439</v>
      </c>
      <c r="B47" s="93">
        <v>0</v>
      </c>
      <c r="C47" s="93">
        <v>0</v>
      </c>
      <c r="D47" s="93"/>
      <c r="E47" s="93"/>
      <c r="F47" s="93"/>
      <c r="G47" s="93"/>
      <c r="H47" s="93"/>
      <c r="I47" s="93"/>
    </row>
    <row r="48" spans="1:9" s="92" customFormat="1" x14ac:dyDescent="0.2">
      <c r="A48" s="76" t="s">
        <v>440</v>
      </c>
      <c r="B48" s="91">
        <v>0</v>
      </c>
      <c r="C48" s="91">
        <v>0</v>
      </c>
      <c r="D48" s="91"/>
      <c r="E48" s="91"/>
      <c r="F48" s="91"/>
      <c r="G48" s="91"/>
      <c r="H48" s="91"/>
      <c r="I48" s="91"/>
    </row>
    <row r="49" spans="1:12" s="92" customFormat="1" x14ac:dyDescent="0.2">
      <c r="A49" s="76" t="s">
        <v>441</v>
      </c>
      <c r="B49" s="91">
        <v>0</v>
      </c>
      <c r="C49" s="91">
        <v>0</v>
      </c>
      <c r="D49" s="91"/>
      <c r="E49" s="91"/>
      <c r="F49" s="91"/>
      <c r="G49" s="91"/>
      <c r="H49" s="91"/>
      <c r="I49" s="91"/>
    </row>
    <row r="50" spans="1:12" s="92" customFormat="1" ht="13.5" thickBot="1" x14ac:dyDescent="0.25">
      <c r="A50" s="78"/>
      <c r="B50" s="78"/>
      <c r="C50" s="78"/>
      <c r="D50" s="95"/>
      <c r="E50" s="95"/>
      <c r="F50" s="95"/>
      <c r="G50" s="95"/>
      <c r="H50" s="95"/>
      <c r="I50" s="95"/>
      <c r="J50" s="96"/>
      <c r="K50" s="96"/>
      <c r="L50" s="96"/>
    </row>
    <row r="51" spans="1:12" ht="13.5" thickTop="1" x14ac:dyDescent="0.2">
      <c r="B51" s="55"/>
      <c r="C51" s="55"/>
      <c r="D51" s="55"/>
      <c r="E51" s="55"/>
      <c r="F51" s="55"/>
      <c r="G51" s="55"/>
      <c r="H51" s="55"/>
      <c r="I51" s="55"/>
      <c r="J51" s="55"/>
      <c r="K51" s="55"/>
      <c r="L51" s="55"/>
    </row>
    <row r="71" spans="2:2" x14ac:dyDescent="0.2">
      <c r="B71" s="110"/>
    </row>
  </sheetData>
  <mergeCells count="4">
    <mergeCell ref="A5:C5"/>
    <mergeCell ref="A6:C6"/>
    <mergeCell ref="A7:C7"/>
    <mergeCell ref="A8:C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G71"/>
  <sheetViews>
    <sheetView workbookViewId="0">
      <selection activeCell="C226" sqref="C226:I227"/>
    </sheetView>
  </sheetViews>
  <sheetFormatPr baseColWidth="10" defaultRowHeight="15" x14ac:dyDescent="0.25"/>
  <cols>
    <col min="7" max="7" width="14.28515625" customWidth="1"/>
  </cols>
  <sheetData>
    <row r="18" spans="1:7" ht="99.75" customHeight="1" x14ac:dyDescent="0.7">
      <c r="A18" s="136" t="s">
        <v>150</v>
      </c>
      <c r="B18" s="136"/>
      <c r="C18" s="136"/>
      <c r="D18" s="136"/>
      <c r="E18" s="136"/>
      <c r="F18" s="136"/>
      <c r="G18" s="136"/>
    </row>
    <row r="20" spans="1:7" ht="46.5" x14ac:dyDescent="0.7">
      <c r="A20" s="137">
        <v>2012</v>
      </c>
      <c r="B20" s="137"/>
      <c r="C20" s="137"/>
      <c r="D20" s="137"/>
      <c r="E20" s="137"/>
      <c r="F20" s="137"/>
      <c r="G20" s="137"/>
    </row>
    <row r="71" spans="2:2" x14ac:dyDescent="0.25">
      <c r="B71" s="111"/>
    </row>
  </sheetData>
  <mergeCells count="2">
    <mergeCell ref="A18:G18"/>
    <mergeCell ref="A20:G20"/>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5" style="60" customWidth="1"/>
    <col min="2" max="4" width="11.42578125" style="60"/>
    <col min="5" max="5" width="12.28515625" style="60" customWidth="1"/>
    <col min="6"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129"/>
      <c r="E5" s="129"/>
      <c r="F5" s="129"/>
      <c r="G5" s="61"/>
      <c r="H5" s="61"/>
    </row>
    <row r="6" spans="1:9" x14ac:dyDescent="0.2">
      <c r="A6" s="129" t="s">
        <v>150</v>
      </c>
      <c r="B6" s="129"/>
      <c r="C6" s="129"/>
      <c r="D6" s="129"/>
      <c r="E6" s="129"/>
      <c r="F6" s="129"/>
      <c r="G6" s="61"/>
      <c r="H6" s="61"/>
    </row>
    <row r="7" spans="1:9" x14ac:dyDescent="0.2">
      <c r="A7" s="129">
        <v>2012</v>
      </c>
      <c r="B7" s="129"/>
      <c r="C7" s="129"/>
      <c r="D7" s="129"/>
      <c r="E7" s="129"/>
      <c r="F7" s="129"/>
      <c r="G7" s="61"/>
      <c r="H7" s="61"/>
    </row>
    <row r="8" spans="1:9" x14ac:dyDescent="0.2">
      <c r="A8" s="129" t="s">
        <v>390</v>
      </c>
      <c r="B8" s="129"/>
      <c r="C8" s="129"/>
      <c r="D8" s="129"/>
      <c r="E8" s="129"/>
      <c r="F8" s="129"/>
      <c r="G8" s="61"/>
      <c r="H8" s="61"/>
    </row>
    <row r="9" spans="1:9" ht="13.5" thickBot="1" x14ac:dyDescent="0.25"/>
    <row r="10" spans="1:9" ht="73.5" thickTop="1" thickBot="1" x14ac:dyDescent="0.25">
      <c r="A10" s="81" t="s">
        <v>391</v>
      </c>
      <c r="B10" s="81" t="s">
        <v>141</v>
      </c>
      <c r="C10" s="81" t="s">
        <v>146</v>
      </c>
      <c r="D10" s="81" t="s">
        <v>149</v>
      </c>
      <c r="E10" s="81" t="s">
        <v>136</v>
      </c>
      <c r="F10" s="81" t="s">
        <v>395</v>
      </c>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89171.658777980003</v>
      </c>
      <c r="C12" s="93">
        <v>284059.77207075001</v>
      </c>
      <c r="D12" s="93">
        <v>101249.139</v>
      </c>
      <c r="E12" s="93">
        <v>2229.3843883</v>
      </c>
      <c r="F12" s="93">
        <v>476709.95423703</v>
      </c>
      <c r="G12" s="93"/>
      <c r="H12" s="93"/>
      <c r="I12" s="93"/>
    </row>
    <row r="13" spans="1:9" s="94" customFormat="1" x14ac:dyDescent="0.2">
      <c r="A13" s="74" t="s">
        <v>397</v>
      </c>
      <c r="B13" s="93">
        <v>84470.935893009999</v>
      </c>
      <c r="C13" s="93">
        <v>283261.8097022</v>
      </c>
      <c r="D13" s="93">
        <v>101833.36900000001</v>
      </c>
      <c r="E13" s="93">
        <v>2229.3843883</v>
      </c>
      <c r="F13" s="93">
        <v>471795.49898351001</v>
      </c>
      <c r="G13" s="93"/>
      <c r="H13" s="93"/>
      <c r="I13" s="93"/>
    </row>
    <row r="14" spans="1:9" s="94" customFormat="1" x14ac:dyDescent="0.2">
      <c r="A14" s="74" t="s">
        <v>398</v>
      </c>
      <c r="B14" s="93">
        <v>11343.9281651</v>
      </c>
      <c r="C14" s="93">
        <v>231290.64280171</v>
      </c>
      <c r="D14" s="93">
        <v>83576.509000000005</v>
      </c>
      <c r="E14" s="93">
        <v>2173.7291509000001</v>
      </c>
      <c r="F14" s="93">
        <v>328384.80911770999</v>
      </c>
      <c r="G14" s="93"/>
      <c r="H14" s="93"/>
      <c r="I14" s="93"/>
    </row>
    <row r="15" spans="1:9" s="92" customFormat="1" x14ac:dyDescent="0.2">
      <c r="A15" s="76" t="s">
        <v>399</v>
      </c>
      <c r="B15" s="91">
        <v>4137.7683402299999</v>
      </c>
      <c r="C15" s="91">
        <v>104621.20947604001</v>
      </c>
      <c r="D15" s="91">
        <v>35730.959999999999</v>
      </c>
      <c r="E15" s="91">
        <v>1499.7451662000001</v>
      </c>
      <c r="F15" s="91">
        <v>145989.68298247</v>
      </c>
      <c r="G15" s="91"/>
      <c r="H15" s="91"/>
      <c r="I15" s="91"/>
    </row>
    <row r="16" spans="1:9" s="92" customFormat="1" x14ac:dyDescent="0.2">
      <c r="A16" s="76" t="s">
        <v>400</v>
      </c>
      <c r="B16" s="91">
        <v>1933.1277662</v>
      </c>
      <c r="C16" s="91">
        <v>13629.937686810001</v>
      </c>
      <c r="D16" s="91">
        <v>7006.72</v>
      </c>
      <c r="E16" s="91">
        <v>201.421335</v>
      </c>
      <c r="F16" s="91">
        <v>22771.20678801</v>
      </c>
      <c r="G16" s="91"/>
      <c r="H16" s="91"/>
      <c r="I16" s="91"/>
    </row>
    <row r="17" spans="1:9" s="92" customFormat="1" x14ac:dyDescent="0.2">
      <c r="A17" s="76" t="s">
        <v>450</v>
      </c>
      <c r="B17" s="91">
        <v>352.98180129000002</v>
      </c>
      <c r="C17" s="91">
        <v>83.455340890000002</v>
      </c>
      <c r="D17" s="91">
        <v>1582.88</v>
      </c>
      <c r="E17" s="91">
        <v>0</v>
      </c>
      <c r="F17" s="91">
        <v>2019.31714218</v>
      </c>
      <c r="G17" s="91"/>
      <c r="H17" s="91"/>
      <c r="I17" s="91"/>
    </row>
    <row r="18" spans="1:9" s="92" customFormat="1" x14ac:dyDescent="0.2">
      <c r="A18" s="76" t="s">
        <v>401</v>
      </c>
      <c r="B18" s="91">
        <v>1598.2072539799999</v>
      </c>
      <c r="C18" s="91">
        <v>13029.76560999</v>
      </c>
      <c r="D18" s="91">
        <v>4642.22</v>
      </c>
      <c r="E18" s="91">
        <v>194.55222000000001</v>
      </c>
      <c r="F18" s="91">
        <v>19270.192863970002</v>
      </c>
      <c r="G18" s="91"/>
      <c r="H18" s="91"/>
      <c r="I18" s="91"/>
    </row>
    <row r="19" spans="1:9" s="92" customFormat="1" x14ac:dyDescent="0.2">
      <c r="A19" s="76" t="s">
        <v>449</v>
      </c>
      <c r="B19" s="91">
        <v>35.298190990000002</v>
      </c>
      <c r="C19" s="91">
        <v>11.65853077</v>
      </c>
      <c r="D19" s="91">
        <v>152.36000000000001</v>
      </c>
      <c r="E19" s="91">
        <v>0</v>
      </c>
      <c r="F19" s="91">
        <v>199.31672176000001</v>
      </c>
      <c r="G19" s="91"/>
      <c r="H19" s="91"/>
      <c r="I19" s="91"/>
    </row>
    <row r="20" spans="1:9" s="92" customFormat="1" x14ac:dyDescent="0.2">
      <c r="A20" s="76" t="s">
        <v>448</v>
      </c>
      <c r="B20" s="91">
        <v>105.89454897</v>
      </c>
      <c r="C20" s="91">
        <v>41.054246399999997</v>
      </c>
      <c r="D20" s="91">
        <v>476.83</v>
      </c>
      <c r="E20" s="91">
        <v>0</v>
      </c>
      <c r="F20" s="91">
        <v>623.77879537000001</v>
      </c>
      <c r="G20" s="91"/>
      <c r="H20" s="91"/>
      <c r="I20" s="91"/>
    </row>
    <row r="21" spans="1:9" s="92" customFormat="1" x14ac:dyDescent="0.2">
      <c r="A21" s="76" t="s">
        <v>447</v>
      </c>
      <c r="B21" s="91">
        <v>42.167305970000001</v>
      </c>
      <c r="C21" s="91">
        <v>464.00395875999999</v>
      </c>
      <c r="D21" s="91">
        <v>152.43</v>
      </c>
      <c r="E21" s="91">
        <v>6.8691149999999999</v>
      </c>
      <c r="F21" s="91">
        <v>658.60126473000003</v>
      </c>
      <c r="G21" s="91"/>
      <c r="H21" s="91"/>
      <c r="I21" s="91"/>
    </row>
    <row r="22" spans="1:9" s="92" customFormat="1" x14ac:dyDescent="0.2">
      <c r="A22" s="76" t="s">
        <v>402</v>
      </c>
      <c r="B22" s="91">
        <v>903.70332458999997</v>
      </c>
      <c r="C22" s="91">
        <v>76356.746885329994</v>
      </c>
      <c r="D22" s="91">
        <v>35797.678999999996</v>
      </c>
      <c r="E22" s="91">
        <v>387.90909299999998</v>
      </c>
      <c r="F22" s="91">
        <v>113446.03830292</v>
      </c>
      <c r="G22" s="91"/>
      <c r="H22" s="91"/>
      <c r="I22" s="91"/>
    </row>
    <row r="23" spans="1:9" s="94" customFormat="1" x14ac:dyDescent="0.2">
      <c r="A23" s="74" t="s">
        <v>403</v>
      </c>
      <c r="B23" s="93">
        <v>2151.23383569</v>
      </c>
      <c r="C23" s="93">
        <v>3131.8388578099998</v>
      </c>
      <c r="D23" s="93">
        <v>1320.9</v>
      </c>
      <c r="E23" s="93">
        <v>0</v>
      </c>
      <c r="F23" s="93">
        <v>6603.9726934999999</v>
      </c>
      <c r="G23" s="93"/>
      <c r="H23" s="93"/>
      <c r="I23" s="93"/>
    </row>
    <row r="24" spans="1:9" s="94" customFormat="1" x14ac:dyDescent="0.2">
      <c r="A24" s="74" t="s">
        <v>404</v>
      </c>
      <c r="B24" s="93">
        <v>2147.0335504099999</v>
      </c>
      <c r="C24" s="93">
        <v>3131.8388578099998</v>
      </c>
      <c r="D24" s="93">
        <v>115.6</v>
      </c>
      <c r="E24" s="93">
        <v>0</v>
      </c>
      <c r="F24" s="93">
        <v>5394.47240822</v>
      </c>
      <c r="G24" s="93"/>
      <c r="H24" s="93"/>
      <c r="I24" s="93"/>
    </row>
    <row r="25" spans="1:9" s="92" customFormat="1" x14ac:dyDescent="0.2">
      <c r="A25" s="76" t="s">
        <v>405</v>
      </c>
      <c r="B25" s="91">
        <v>18.194458640000001</v>
      </c>
      <c r="C25" s="91">
        <v>1626.2438631499999</v>
      </c>
      <c r="D25" s="91">
        <v>0</v>
      </c>
      <c r="E25" s="91">
        <v>0</v>
      </c>
      <c r="F25" s="91">
        <v>1644.4383217899999</v>
      </c>
      <c r="G25" s="91"/>
      <c r="H25" s="91"/>
      <c r="I25" s="91"/>
    </row>
    <row r="26" spans="1:9" s="92" customFormat="1" x14ac:dyDescent="0.2">
      <c r="A26" s="76" t="s">
        <v>406</v>
      </c>
      <c r="B26" s="91">
        <v>0</v>
      </c>
      <c r="C26" s="91">
        <v>1504.5949946600001</v>
      </c>
      <c r="D26" s="91">
        <v>5.98</v>
      </c>
      <c r="E26" s="91">
        <v>0</v>
      </c>
      <c r="F26" s="91">
        <v>1510.5749946599999</v>
      </c>
      <c r="G26" s="91"/>
      <c r="H26" s="91"/>
      <c r="I26" s="91"/>
    </row>
    <row r="27" spans="1:9" s="92" customFormat="1" x14ac:dyDescent="0.2">
      <c r="A27" s="76" t="s">
        <v>407</v>
      </c>
      <c r="B27" s="91">
        <v>2128.8390917699999</v>
      </c>
      <c r="C27" s="91">
        <v>1</v>
      </c>
      <c r="D27" s="91">
        <v>109.62</v>
      </c>
      <c r="E27" s="91">
        <v>0</v>
      </c>
      <c r="F27" s="91">
        <v>2239.4590917700002</v>
      </c>
      <c r="G27" s="91"/>
      <c r="H27" s="91"/>
      <c r="I27" s="91"/>
    </row>
    <row r="28" spans="1:9" s="92" customFormat="1" x14ac:dyDescent="0.2">
      <c r="A28" s="76" t="s">
        <v>408</v>
      </c>
      <c r="B28" s="91">
        <v>4.2002852800000001</v>
      </c>
      <c r="C28" s="91">
        <v>0</v>
      </c>
      <c r="D28" s="91">
        <v>1205.3</v>
      </c>
      <c r="E28" s="91">
        <v>0</v>
      </c>
      <c r="F28" s="91">
        <v>1209.5002852800001</v>
      </c>
      <c r="G28" s="91"/>
      <c r="H28" s="91"/>
      <c r="I28" s="91"/>
    </row>
    <row r="29" spans="1:9" s="94" customFormat="1" x14ac:dyDescent="0.2">
      <c r="A29" s="74" t="s">
        <v>409</v>
      </c>
      <c r="B29" s="93">
        <v>2218.0948983899998</v>
      </c>
      <c r="C29" s="93">
        <v>33550.909895719997</v>
      </c>
      <c r="D29" s="93">
        <v>3720.25</v>
      </c>
      <c r="E29" s="93">
        <v>84.653556699999996</v>
      </c>
      <c r="F29" s="93">
        <v>39573.908350810001</v>
      </c>
      <c r="G29" s="93"/>
      <c r="H29" s="93"/>
      <c r="I29" s="93"/>
    </row>
    <row r="30" spans="1:9" s="92" customFormat="1" x14ac:dyDescent="0.2">
      <c r="A30" s="76" t="s">
        <v>410</v>
      </c>
      <c r="B30" s="91">
        <v>27.763532980000001</v>
      </c>
      <c r="C30" s="91">
        <v>11173.15235979</v>
      </c>
      <c r="D30" s="91">
        <v>858.51</v>
      </c>
      <c r="E30" s="91">
        <v>9.0617122999999999</v>
      </c>
      <c r="F30" s="91">
        <v>12068.48760507</v>
      </c>
      <c r="G30" s="91"/>
      <c r="H30" s="91"/>
      <c r="I30" s="91"/>
    </row>
    <row r="31" spans="1:9" s="92" customFormat="1" x14ac:dyDescent="0.2">
      <c r="A31" s="76" t="s">
        <v>453</v>
      </c>
      <c r="B31" s="91">
        <v>5.3480850000000002</v>
      </c>
      <c r="C31" s="91">
        <v>526.76247260000002</v>
      </c>
      <c r="D31" s="91">
        <v>722.19</v>
      </c>
      <c r="E31" s="91">
        <v>0</v>
      </c>
      <c r="F31" s="91">
        <v>1254.3005576</v>
      </c>
      <c r="G31" s="91"/>
      <c r="H31" s="91"/>
      <c r="I31" s="91"/>
    </row>
    <row r="32" spans="1:9" s="92" customFormat="1" x14ac:dyDescent="0.2">
      <c r="A32" s="76" t="s">
        <v>411</v>
      </c>
      <c r="B32" s="91">
        <v>0</v>
      </c>
      <c r="C32" s="91">
        <v>1729.8849379999999</v>
      </c>
      <c r="D32" s="91">
        <v>0</v>
      </c>
      <c r="E32" s="91">
        <v>0</v>
      </c>
      <c r="F32" s="91">
        <v>1729.8849379999999</v>
      </c>
      <c r="G32" s="91"/>
      <c r="H32" s="91"/>
      <c r="I32" s="91"/>
    </row>
    <row r="33" spans="1:9" s="92" customFormat="1" x14ac:dyDescent="0.2">
      <c r="A33" s="76" t="s">
        <v>414</v>
      </c>
      <c r="B33" s="91">
        <v>0</v>
      </c>
      <c r="C33" s="91">
        <v>396.09887599000001</v>
      </c>
      <c r="D33" s="91">
        <v>0</v>
      </c>
      <c r="E33" s="91">
        <v>0</v>
      </c>
      <c r="F33" s="91">
        <v>396.09887599000001</v>
      </c>
      <c r="G33" s="91"/>
      <c r="H33" s="91"/>
      <c r="I33" s="91"/>
    </row>
    <row r="34" spans="1:9" s="92" customFormat="1" x14ac:dyDescent="0.2">
      <c r="A34" s="76" t="s">
        <v>416</v>
      </c>
      <c r="B34" s="91">
        <v>0</v>
      </c>
      <c r="C34" s="91">
        <v>56.616629199999998</v>
      </c>
      <c r="D34" s="91">
        <v>0</v>
      </c>
      <c r="E34" s="91">
        <v>0</v>
      </c>
      <c r="F34" s="91">
        <v>56.616629199999998</v>
      </c>
      <c r="G34" s="91"/>
      <c r="H34" s="91"/>
      <c r="I34" s="91"/>
    </row>
    <row r="35" spans="1:9" s="92" customFormat="1" x14ac:dyDescent="0.2">
      <c r="A35" s="76" t="s">
        <v>442</v>
      </c>
      <c r="B35" s="91">
        <v>11.50089558</v>
      </c>
      <c r="C35" s="91">
        <v>0</v>
      </c>
      <c r="D35" s="91">
        <v>0</v>
      </c>
      <c r="E35" s="91">
        <v>0</v>
      </c>
      <c r="F35" s="91">
        <v>11.50089558</v>
      </c>
      <c r="G35" s="91"/>
      <c r="H35" s="91"/>
      <c r="I35" s="91"/>
    </row>
    <row r="36" spans="1:9" s="92" customFormat="1" x14ac:dyDescent="0.2">
      <c r="A36" s="76" t="s">
        <v>444</v>
      </c>
      <c r="B36" s="91">
        <v>0</v>
      </c>
      <c r="C36" s="91">
        <v>39.200000000000003</v>
      </c>
      <c r="D36" s="91">
        <v>0</v>
      </c>
      <c r="E36" s="91">
        <v>0</v>
      </c>
      <c r="F36" s="91">
        <v>39.200000000000003</v>
      </c>
      <c r="G36" s="91"/>
      <c r="H36" s="91"/>
      <c r="I36" s="91"/>
    </row>
    <row r="37" spans="1:9" s="92" customFormat="1" x14ac:dyDescent="0.2">
      <c r="A37" s="76" t="s">
        <v>443</v>
      </c>
      <c r="B37" s="91">
        <v>0</v>
      </c>
      <c r="C37" s="91">
        <v>9.5</v>
      </c>
      <c r="D37" s="91">
        <v>0</v>
      </c>
      <c r="E37" s="91">
        <v>0</v>
      </c>
      <c r="F37" s="91">
        <v>9.5</v>
      </c>
      <c r="G37" s="91"/>
      <c r="H37" s="91"/>
      <c r="I37" s="91"/>
    </row>
    <row r="38" spans="1:9" s="92" customFormat="1" x14ac:dyDescent="0.2">
      <c r="A38" s="76" t="s">
        <v>420</v>
      </c>
      <c r="B38" s="91">
        <v>0</v>
      </c>
      <c r="C38" s="91">
        <v>6104.9614468999998</v>
      </c>
      <c r="D38" s="91">
        <v>0</v>
      </c>
      <c r="E38" s="91">
        <v>0</v>
      </c>
      <c r="F38" s="91">
        <v>6104.9614468999998</v>
      </c>
      <c r="G38" s="91"/>
      <c r="H38" s="91"/>
      <c r="I38" s="91"/>
    </row>
    <row r="39" spans="1:9" s="92" customFormat="1" x14ac:dyDescent="0.2">
      <c r="A39" s="76" t="s">
        <v>421</v>
      </c>
      <c r="B39" s="91">
        <v>0</v>
      </c>
      <c r="C39" s="91">
        <v>813.90742820000003</v>
      </c>
      <c r="D39" s="91">
        <v>0</v>
      </c>
      <c r="E39" s="91">
        <v>0</v>
      </c>
      <c r="F39" s="91">
        <v>813.90742820000003</v>
      </c>
      <c r="G39" s="91"/>
      <c r="H39" s="91"/>
      <c r="I39" s="91"/>
    </row>
    <row r="40" spans="1:9" s="92" customFormat="1" x14ac:dyDescent="0.2">
      <c r="A40" s="76" t="s">
        <v>422</v>
      </c>
      <c r="B40" s="91">
        <v>0</v>
      </c>
      <c r="C40" s="91">
        <v>0</v>
      </c>
      <c r="D40" s="91">
        <v>136.32</v>
      </c>
      <c r="E40" s="91">
        <v>0</v>
      </c>
      <c r="F40" s="91">
        <v>136.32</v>
      </c>
      <c r="G40" s="91"/>
      <c r="H40" s="91"/>
      <c r="I40" s="91"/>
    </row>
    <row r="41" spans="1:9" s="92" customFormat="1" x14ac:dyDescent="0.2">
      <c r="A41" s="76" t="s">
        <v>423</v>
      </c>
      <c r="B41" s="91">
        <v>10.9145524</v>
      </c>
      <c r="C41" s="91">
        <v>129.14742419999999</v>
      </c>
      <c r="D41" s="91">
        <v>0</v>
      </c>
      <c r="E41" s="91">
        <v>0</v>
      </c>
      <c r="F41" s="91">
        <v>140.06197660000001</v>
      </c>
      <c r="G41" s="91"/>
      <c r="H41" s="91"/>
      <c r="I41" s="91"/>
    </row>
    <row r="42" spans="1:9" s="92" customFormat="1" x14ac:dyDescent="0.2">
      <c r="A42" s="76" t="s">
        <v>424</v>
      </c>
      <c r="B42" s="91">
        <v>0</v>
      </c>
      <c r="C42" s="91">
        <v>1367.0731447000001</v>
      </c>
      <c r="D42" s="91">
        <v>0</v>
      </c>
      <c r="E42" s="91">
        <v>0</v>
      </c>
      <c r="F42" s="91">
        <v>1367.0731447000001</v>
      </c>
      <c r="G42" s="91"/>
      <c r="H42" s="91"/>
      <c r="I42" s="91"/>
    </row>
    <row r="43" spans="1:9" s="92" customFormat="1" x14ac:dyDescent="0.2">
      <c r="A43" s="76" t="s">
        <v>425</v>
      </c>
      <c r="B43" s="91">
        <v>9.0617122999999999</v>
      </c>
      <c r="C43" s="91">
        <v>0</v>
      </c>
      <c r="D43" s="91">
        <v>0</v>
      </c>
      <c r="E43" s="91">
        <v>9.0617122999999999</v>
      </c>
      <c r="F43" s="91">
        <v>9.0617122999999999</v>
      </c>
      <c r="G43" s="91"/>
      <c r="H43" s="91"/>
      <c r="I43" s="91"/>
    </row>
    <row r="44" spans="1:9" s="92" customFormat="1" x14ac:dyDescent="0.2">
      <c r="A44" s="76" t="s">
        <v>426</v>
      </c>
      <c r="B44" s="91">
        <v>2186.1313654099999</v>
      </c>
      <c r="C44" s="91">
        <v>22371.262440440001</v>
      </c>
      <c r="D44" s="91">
        <v>2853.69</v>
      </c>
      <c r="E44" s="91">
        <v>73.591844399999999</v>
      </c>
      <c r="F44" s="91">
        <v>27484.675650249999</v>
      </c>
      <c r="G44" s="91"/>
      <c r="H44" s="91"/>
      <c r="I44" s="91"/>
    </row>
    <row r="45" spans="1:9" s="92" customFormat="1" x14ac:dyDescent="0.2">
      <c r="A45" s="76" t="s">
        <v>427</v>
      </c>
      <c r="B45" s="91">
        <v>4.2</v>
      </c>
      <c r="C45" s="91">
        <v>6.4950954899999997</v>
      </c>
      <c r="D45" s="91">
        <v>8.0500000000000007</v>
      </c>
      <c r="E45" s="91">
        <v>2</v>
      </c>
      <c r="F45" s="91">
        <v>20.745095490000001</v>
      </c>
      <c r="G45" s="91"/>
      <c r="H45" s="91"/>
      <c r="I45" s="91"/>
    </row>
    <row r="46" spans="1:9" s="92" customFormat="1" x14ac:dyDescent="0.2">
      <c r="A46" s="76" t="s">
        <v>428</v>
      </c>
      <c r="B46" s="91">
        <v>0</v>
      </c>
      <c r="C46" s="91">
        <v>0</v>
      </c>
      <c r="D46" s="91">
        <v>0</v>
      </c>
      <c r="E46" s="91">
        <v>0</v>
      </c>
      <c r="F46" s="91">
        <v>0</v>
      </c>
      <c r="G46" s="91"/>
      <c r="H46" s="91"/>
      <c r="I46" s="91"/>
    </row>
    <row r="47" spans="1:9" s="94" customFormat="1" x14ac:dyDescent="0.2">
      <c r="A47" s="74" t="s">
        <v>429</v>
      </c>
      <c r="B47" s="93">
        <v>73127.007727909993</v>
      </c>
      <c r="C47" s="93">
        <v>51971.166900490003</v>
      </c>
      <c r="D47" s="93">
        <v>18256.86</v>
      </c>
      <c r="E47" s="93">
        <v>55.655237399999997</v>
      </c>
      <c r="F47" s="93">
        <v>143410.6898658</v>
      </c>
      <c r="G47" s="93"/>
      <c r="H47" s="93"/>
      <c r="I47" s="93"/>
    </row>
    <row r="48" spans="1:9" s="94" customFormat="1" x14ac:dyDescent="0.2">
      <c r="A48" s="74" t="s">
        <v>430</v>
      </c>
      <c r="B48" s="93">
        <v>6876.4857319599996</v>
      </c>
      <c r="C48" s="93">
        <v>43176.465355269997</v>
      </c>
      <c r="D48" s="93">
        <v>16413.919999999998</v>
      </c>
      <c r="E48" s="93">
        <v>55.655237399999997</v>
      </c>
      <c r="F48" s="93">
        <v>66522.526324630002</v>
      </c>
      <c r="G48" s="93"/>
      <c r="H48" s="93"/>
      <c r="I48" s="93"/>
    </row>
    <row r="49" spans="1:12" s="92" customFormat="1" x14ac:dyDescent="0.2">
      <c r="A49" s="76" t="s">
        <v>431</v>
      </c>
      <c r="B49" s="91">
        <v>412.3398588</v>
      </c>
      <c r="C49" s="91">
        <v>10298.2675368</v>
      </c>
      <c r="D49" s="91">
        <v>3697.19</v>
      </c>
      <c r="E49" s="91">
        <v>55.655237399999997</v>
      </c>
      <c r="F49" s="91">
        <v>14463.452633000001</v>
      </c>
      <c r="G49" s="91"/>
      <c r="H49" s="91"/>
      <c r="I49" s="91"/>
    </row>
    <row r="50" spans="1:12" s="92" customFormat="1" x14ac:dyDescent="0.2">
      <c r="A50" s="76" t="s">
        <v>432</v>
      </c>
      <c r="B50" s="91">
        <v>6464.1458731599996</v>
      </c>
      <c r="C50" s="91">
        <v>32878.197818469998</v>
      </c>
      <c r="D50" s="91">
        <v>12716.73</v>
      </c>
      <c r="E50" s="91">
        <v>0</v>
      </c>
      <c r="F50" s="91">
        <v>52059.073691630001</v>
      </c>
      <c r="G50" s="91"/>
      <c r="H50" s="91"/>
      <c r="I50" s="91"/>
    </row>
    <row r="51" spans="1:12" s="94" customFormat="1" x14ac:dyDescent="0.2">
      <c r="A51" s="74" t="s">
        <v>433</v>
      </c>
      <c r="B51" s="93">
        <v>0</v>
      </c>
      <c r="C51" s="93">
        <v>4045.4421139699998</v>
      </c>
      <c r="D51" s="93">
        <v>1842.94</v>
      </c>
      <c r="E51" s="93">
        <v>0</v>
      </c>
      <c r="F51" s="93">
        <v>5888.3821139700003</v>
      </c>
      <c r="G51" s="93"/>
      <c r="H51" s="93"/>
      <c r="I51" s="93"/>
    </row>
    <row r="52" spans="1:12" s="92" customFormat="1" x14ac:dyDescent="0.2">
      <c r="A52" s="76" t="s">
        <v>434</v>
      </c>
      <c r="B52" s="91">
        <v>0</v>
      </c>
      <c r="C52" s="91">
        <v>3095.0476339699999</v>
      </c>
      <c r="D52" s="91">
        <v>1842.94</v>
      </c>
      <c r="E52" s="91">
        <v>0</v>
      </c>
      <c r="F52" s="91">
        <v>4937.9876339700004</v>
      </c>
      <c r="G52" s="91"/>
      <c r="H52" s="91"/>
      <c r="I52" s="91"/>
    </row>
    <row r="53" spans="1:12" s="92" customFormat="1" x14ac:dyDescent="0.2">
      <c r="A53" s="76" t="s">
        <v>435</v>
      </c>
      <c r="B53" s="91">
        <v>0</v>
      </c>
      <c r="C53" s="91">
        <v>950.39448000000004</v>
      </c>
      <c r="D53" s="91">
        <v>0</v>
      </c>
      <c r="E53" s="91">
        <v>0</v>
      </c>
      <c r="F53" s="91">
        <v>950.39448000000004</v>
      </c>
      <c r="G53" s="91"/>
      <c r="H53" s="91"/>
      <c r="I53" s="91"/>
    </row>
    <row r="54" spans="1:12" s="94" customFormat="1" x14ac:dyDescent="0.2">
      <c r="A54" s="74" t="s">
        <v>436</v>
      </c>
      <c r="B54" s="93">
        <v>66250.521995949995</v>
      </c>
      <c r="C54" s="93">
        <v>4749.2594312499996</v>
      </c>
      <c r="D54" s="93">
        <v>0</v>
      </c>
      <c r="E54" s="93">
        <v>0</v>
      </c>
      <c r="F54" s="93">
        <v>70999.781427199996</v>
      </c>
      <c r="G54" s="93"/>
      <c r="H54" s="93"/>
      <c r="I54" s="93"/>
    </row>
    <row r="55" spans="1:12" s="92" customFormat="1" x14ac:dyDescent="0.2">
      <c r="A55" s="76" t="s">
        <v>410</v>
      </c>
      <c r="B55" s="91">
        <v>0</v>
      </c>
      <c r="C55" s="91">
        <v>1481.6497623</v>
      </c>
      <c r="D55" s="91">
        <v>0</v>
      </c>
      <c r="E55" s="91">
        <v>0</v>
      </c>
      <c r="F55" s="91">
        <v>1481.6497623</v>
      </c>
      <c r="G55" s="91"/>
      <c r="H55" s="91"/>
      <c r="I55" s="91"/>
    </row>
    <row r="56" spans="1:12" s="92" customFormat="1" x14ac:dyDescent="0.2">
      <c r="A56" s="76" t="s">
        <v>443</v>
      </c>
      <c r="B56" s="91">
        <v>0</v>
      </c>
      <c r="C56" s="91">
        <v>5.6616628999999996</v>
      </c>
      <c r="D56" s="91">
        <v>0</v>
      </c>
      <c r="E56" s="91">
        <v>0</v>
      </c>
      <c r="F56" s="91">
        <v>5.6616628999999996</v>
      </c>
      <c r="G56" s="91"/>
      <c r="H56" s="91"/>
      <c r="I56" s="91"/>
    </row>
    <row r="57" spans="1:12" s="92" customFormat="1" x14ac:dyDescent="0.2">
      <c r="A57" s="76" t="s">
        <v>420</v>
      </c>
      <c r="B57" s="91">
        <v>0</v>
      </c>
      <c r="C57" s="91">
        <v>825.98809940000001</v>
      </c>
      <c r="D57" s="91">
        <v>0</v>
      </c>
      <c r="E57" s="91">
        <v>0</v>
      </c>
      <c r="F57" s="91">
        <v>825.98809940000001</v>
      </c>
      <c r="G57" s="91"/>
      <c r="H57" s="91"/>
      <c r="I57" s="91"/>
    </row>
    <row r="58" spans="1:12" s="92" customFormat="1" x14ac:dyDescent="0.2">
      <c r="A58" s="76" t="s">
        <v>438</v>
      </c>
      <c r="B58" s="91">
        <v>0</v>
      </c>
      <c r="C58" s="91">
        <v>650</v>
      </c>
      <c r="D58" s="91">
        <v>0</v>
      </c>
      <c r="E58" s="91">
        <v>0</v>
      </c>
      <c r="F58" s="91">
        <v>650</v>
      </c>
      <c r="G58" s="91"/>
      <c r="H58" s="91"/>
      <c r="I58" s="91"/>
    </row>
    <row r="59" spans="1:12" s="92" customFormat="1" x14ac:dyDescent="0.2">
      <c r="A59" s="76" t="s">
        <v>426</v>
      </c>
      <c r="B59" s="91">
        <v>66250.521995949995</v>
      </c>
      <c r="C59" s="91">
        <v>3267.60966895</v>
      </c>
      <c r="D59" s="91">
        <v>0</v>
      </c>
      <c r="E59" s="91">
        <v>0</v>
      </c>
      <c r="F59" s="91">
        <v>69518.131664899993</v>
      </c>
      <c r="G59" s="91"/>
      <c r="H59" s="91"/>
      <c r="I59" s="91"/>
    </row>
    <row r="60" spans="1:12" s="92" customFormat="1" x14ac:dyDescent="0.2">
      <c r="A60" s="76" t="s">
        <v>427</v>
      </c>
      <c r="B60" s="91">
        <v>0</v>
      </c>
      <c r="C60" s="91">
        <v>0</v>
      </c>
      <c r="D60" s="91">
        <v>0</v>
      </c>
      <c r="E60" s="91">
        <v>0</v>
      </c>
      <c r="F60" s="91">
        <v>0</v>
      </c>
      <c r="G60" s="91"/>
      <c r="H60" s="91"/>
      <c r="I60" s="91"/>
    </row>
    <row r="61" spans="1:12" s="94" customFormat="1" x14ac:dyDescent="0.2">
      <c r="A61" s="74" t="s">
        <v>439</v>
      </c>
      <c r="B61" s="93">
        <v>4700.7228849700005</v>
      </c>
      <c r="C61" s="93">
        <v>797.96236854999995</v>
      </c>
      <c r="D61" s="93">
        <v>-584.23</v>
      </c>
      <c r="E61" s="93">
        <v>0</v>
      </c>
      <c r="F61" s="93">
        <v>4914.45525352</v>
      </c>
      <c r="G61" s="93"/>
      <c r="H61" s="93"/>
      <c r="I61" s="93"/>
    </row>
    <row r="62" spans="1:12" s="92" customFormat="1" x14ac:dyDescent="0.2">
      <c r="A62" s="76" t="s">
        <v>440</v>
      </c>
      <c r="B62" s="91">
        <v>18800.351431390001</v>
      </c>
      <c r="C62" s="91">
        <v>2216.6661546400001</v>
      </c>
      <c r="D62" s="91">
        <v>0</v>
      </c>
      <c r="E62" s="91">
        <v>0</v>
      </c>
      <c r="F62" s="91">
        <v>21017.017586030001</v>
      </c>
      <c r="G62" s="91"/>
      <c r="H62" s="91"/>
      <c r="I62" s="91"/>
    </row>
    <row r="63" spans="1:12" s="92" customFormat="1" x14ac:dyDescent="0.2">
      <c r="A63" s="76" t="s">
        <v>441</v>
      </c>
      <c r="B63" s="91">
        <v>14099.628546419999</v>
      </c>
      <c r="C63" s="91">
        <v>1418.70378609</v>
      </c>
      <c r="D63" s="91">
        <v>584.23</v>
      </c>
      <c r="E63" s="91">
        <v>0</v>
      </c>
      <c r="F63" s="91">
        <v>16102.56233251</v>
      </c>
      <c r="G63" s="91"/>
      <c r="H63" s="91"/>
      <c r="I63" s="91"/>
    </row>
    <row r="64" spans="1:12" s="92" customFormat="1" ht="13.5" thickBot="1" x14ac:dyDescent="0.25">
      <c r="A64" s="78"/>
      <c r="B64" s="78"/>
      <c r="C64" s="78"/>
      <c r="D64" s="78"/>
      <c r="E64" s="78"/>
      <c r="F64" s="78"/>
      <c r="G64" s="95"/>
      <c r="H64" s="95"/>
      <c r="I64" s="95"/>
      <c r="J64" s="96"/>
      <c r="K64" s="96"/>
      <c r="L64" s="96"/>
    </row>
    <row r="65" spans="2:12" ht="13.5" thickTop="1" x14ac:dyDescent="0.2">
      <c r="B65" s="55"/>
      <c r="C65" s="55"/>
      <c r="D65" s="55"/>
      <c r="E65" s="55"/>
      <c r="F65" s="55"/>
      <c r="G65" s="55"/>
      <c r="H65" s="55"/>
      <c r="I65" s="55"/>
      <c r="J65" s="55"/>
      <c r="K65" s="55"/>
      <c r="L65" s="55"/>
    </row>
    <row r="71" spans="2:12" x14ac:dyDescent="0.2">
      <c r="B71" s="110"/>
    </row>
  </sheetData>
  <mergeCells count="4">
    <mergeCell ref="A5:F5"/>
    <mergeCell ref="A6:F6"/>
    <mergeCell ref="A7:F7"/>
    <mergeCell ref="A8:F8"/>
  </mergeCells>
  <printOptions horizontalCentered="1"/>
  <pageMargins left="0.75" right="0.75" top="0.38" bottom="0.49" header="0" footer="0"/>
  <pageSetup scale="7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6.140625" style="60"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129"/>
      <c r="E5" s="61"/>
      <c r="F5" s="61"/>
      <c r="G5" s="61"/>
      <c r="H5" s="61"/>
    </row>
    <row r="6" spans="1:9" x14ac:dyDescent="0.2">
      <c r="A6" s="129" t="s">
        <v>483</v>
      </c>
      <c r="B6" s="129"/>
      <c r="C6" s="129"/>
      <c r="D6" s="129"/>
      <c r="E6" s="61"/>
      <c r="F6" s="61"/>
      <c r="G6" s="61"/>
      <c r="H6" s="61"/>
    </row>
    <row r="7" spans="1:9" x14ac:dyDescent="0.2">
      <c r="A7" s="129">
        <v>2012</v>
      </c>
      <c r="B7" s="129"/>
      <c r="C7" s="129"/>
      <c r="D7" s="129"/>
      <c r="E7" s="61"/>
      <c r="F7" s="61"/>
      <c r="G7" s="61"/>
      <c r="H7" s="61"/>
    </row>
    <row r="8" spans="1:9" x14ac:dyDescent="0.2">
      <c r="A8" s="129" t="s">
        <v>390</v>
      </c>
      <c r="B8" s="129"/>
      <c r="C8" s="129"/>
      <c r="D8" s="129"/>
      <c r="E8" s="61"/>
      <c r="F8" s="61"/>
      <c r="G8" s="61"/>
      <c r="H8" s="61"/>
    </row>
    <row r="9" spans="1:9" ht="13.5" thickBot="1" x14ac:dyDescent="0.25"/>
    <row r="10" spans="1:9" ht="14.25" thickTop="1" thickBot="1" x14ac:dyDescent="0.25">
      <c r="A10" s="81" t="s">
        <v>391</v>
      </c>
      <c r="B10" s="81" t="s">
        <v>139</v>
      </c>
      <c r="C10" s="81" t="s">
        <v>137</v>
      </c>
      <c r="D10" s="81" t="s">
        <v>395</v>
      </c>
      <c r="E10" s="80"/>
      <c r="F10" s="80"/>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70728.105824019993</v>
      </c>
      <c r="C12" s="93">
        <v>18443.552953959999</v>
      </c>
      <c r="D12" s="93">
        <v>89171.658777980003</v>
      </c>
      <c r="E12" s="93"/>
      <c r="F12" s="93"/>
      <c r="G12" s="93"/>
      <c r="H12" s="93"/>
      <c r="I12" s="93"/>
    </row>
    <row r="13" spans="1:9" s="94" customFormat="1" x14ac:dyDescent="0.2">
      <c r="A13" s="74" t="s">
        <v>397</v>
      </c>
      <c r="B13" s="93">
        <v>70728.105824019993</v>
      </c>
      <c r="C13" s="93">
        <v>13742.830068990001</v>
      </c>
      <c r="D13" s="93">
        <v>84470.935893009999</v>
      </c>
      <c r="E13" s="93"/>
      <c r="F13" s="93"/>
      <c r="G13" s="93"/>
      <c r="H13" s="93"/>
      <c r="I13" s="93"/>
    </row>
    <row r="14" spans="1:9" s="94" customFormat="1" x14ac:dyDescent="0.2">
      <c r="A14" s="74" t="s">
        <v>398</v>
      </c>
      <c r="B14" s="93">
        <v>6920.7207309900004</v>
      </c>
      <c r="C14" s="93">
        <v>4423.2074341099997</v>
      </c>
      <c r="D14" s="93">
        <v>11343.9281651</v>
      </c>
      <c r="E14" s="93"/>
      <c r="F14" s="93"/>
      <c r="G14" s="93"/>
      <c r="H14" s="93"/>
      <c r="I14" s="93"/>
    </row>
    <row r="15" spans="1:9" s="92" customFormat="1" x14ac:dyDescent="0.2">
      <c r="A15" s="76" t="s">
        <v>399</v>
      </c>
      <c r="B15" s="91">
        <v>2269.6577090199999</v>
      </c>
      <c r="C15" s="91">
        <v>1868.1106312100001</v>
      </c>
      <c r="D15" s="91">
        <v>4137.7683402299999</v>
      </c>
      <c r="E15" s="91"/>
      <c r="F15" s="91"/>
      <c r="G15" s="91"/>
      <c r="H15" s="91"/>
      <c r="I15" s="91"/>
    </row>
    <row r="16" spans="1:9" s="92" customFormat="1" x14ac:dyDescent="0.2">
      <c r="A16" s="76" t="s">
        <v>400</v>
      </c>
      <c r="B16" s="91">
        <v>431.01177519999999</v>
      </c>
      <c r="C16" s="91">
        <v>1502.1159909999999</v>
      </c>
      <c r="D16" s="91">
        <v>1933.1277662</v>
      </c>
      <c r="E16" s="91"/>
      <c r="F16" s="91"/>
      <c r="G16" s="91"/>
      <c r="H16" s="91"/>
      <c r="I16" s="91"/>
    </row>
    <row r="17" spans="1:9" s="92" customFormat="1" x14ac:dyDescent="0.2">
      <c r="A17" s="76" t="s">
        <v>450</v>
      </c>
      <c r="B17" s="91">
        <v>99.448950909999994</v>
      </c>
      <c r="C17" s="91">
        <v>253.53285038000001</v>
      </c>
      <c r="D17" s="91">
        <v>352.98180129000002</v>
      </c>
      <c r="E17" s="91"/>
      <c r="F17" s="91"/>
      <c r="G17" s="91"/>
      <c r="H17" s="91"/>
      <c r="I17" s="91"/>
    </row>
    <row r="18" spans="1:9" s="92" customFormat="1" x14ac:dyDescent="0.2">
      <c r="A18" s="76" t="s">
        <v>401</v>
      </c>
      <c r="B18" s="91">
        <v>281.83831880000002</v>
      </c>
      <c r="C18" s="91">
        <v>1121.8167151800001</v>
      </c>
      <c r="D18" s="91">
        <v>1403.6550339800001</v>
      </c>
      <c r="E18" s="91"/>
      <c r="F18" s="91"/>
      <c r="G18" s="91"/>
      <c r="H18" s="91"/>
      <c r="I18" s="91"/>
    </row>
    <row r="19" spans="1:9" s="92" customFormat="1" x14ac:dyDescent="0.2">
      <c r="A19" s="76" t="s">
        <v>449</v>
      </c>
      <c r="B19" s="91">
        <v>9.9449058600000004</v>
      </c>
      <c r="C19" s="91">
        <v>25.35328513</v>
      </c>
      <c r="D19" s="91">
        <v>35.298190990000002</v>
      </c>
      <c r="E19" s="91"/>
      <c r="F19" s="91"/>
      <c r="G19" s="91"/>
      <c r="H19" s="91"/>
      <c r="I19" s="91"/>
    </row>
    <row r="20" spans="1:9" s="92" customFormat="1" x14ac:dyDescent="0.2">
      <c r="A20" s="76" t="s">
        <v>448</v>
      </c>
      <c r="B20" s="91">
        <v>29.834693770000001</v>
      </c>
      <c r="C20" s="91">
        <v>76.059855200000001</v>
      </c>
      <c r="D20" s="91">
        <v>105.89454897</v>
      </c>
      <c r="E20" s="91"/>
      <c r="F20" s="91"/>
      <c r="G20" s="91"/>
      <c r="H20" s="91"/>
      <c r="I20" s="91"/>
    </row>
    <row r="21" spans="1:9" s="92" customFormat="1" x14ac:dyDescent="0.2">
      <c r="A21" s="76" t="s">
        <v>447</v>
      </c>
      <c r="B21" s="91">
        <v>9.9449058600000004</v>
      </c>
      <c r="C21" s="91">
        <v>25.353285110000002</v>
      </c>
      <c r="D21" s="91">
        <v>35.29819097</v>
      </c>
      <c r="E21" s="91"/>
      <c r="F21" s="91"/>
      <c r="G21" s="91"/>
      <c r="H21" s="91"/>
      <c r="I21" s="91"/>
    </row>
    <row r="22" spans="1:9" s="92" customFormat="1" x14ac:dyDescent="0.2">
      <c r="A22" s="76" t="s">
        <v>402</v>
      </c>
      <c r="B22" s="91">
        <v>492.84218649000002</v>
      </c>
      <c r="C22" s="91">
        <v>410.86113810000001</v>
      </c>
      <c r="D22" s="91">
        <v>903.70332458999997</v>
      </c>
      <c r="E22" s="91"/>
      <c r="F22" s="91"/>
      <c r="G22" s="91"/>
      <c r="H22" s="91"/>
      <c r="I22" s="91"/>
    </row>
    <row r="23" spans="1:9" s="94" customFormat="1" x14ac:dyDescent="0.2">
      <c r="A23" s="74" t="s">
        <v>403</v>
      </c>
      <c r="B23" s="93">
        <v>1896.4282356900001</v>
      </c>
      <c r="C23" s="93">
        <v>254.8056</v>
      </c>
      <c r="D23" s="93">
        <v>2151.23383569</v>
      </c>
      <c r="E23" s="93"/>
      <c r="F23" s="93"/>
      <c r="G23" s="93"/>
      <c r="H23" s="93"/>
      <c r="I23" s="93"/>
    </row>
    <row r="24" spans="1:9" s="94" customFormat="1" x14ac:dyDescent="0.2">
      <c r="A24" s="74" t="s">
        <v>404</v>
      </c>
      <c r="B24" s="93">
        <v>1892.2279504099999</v>
      </c>
      <c r="C24" s="93">
        <v>254.8056</v>
      </c>
      <c r="D24" s="93">
        <v>2147.0335504099999</v>
      </c>
      <c r="E24" s="93"/>
      <c r="F24" s="93"/>
      <c r="G24" s="93"/>
      <c r="H24" s="93"/>
      <c r="I24" s="93"/>
    </row>
    <row r="25" spans="1:9" s="92" customFormat="1" x14ac:dyDescent="0.2">
      <c r="A25" s="76" t="s">
        <v>405</v>
      </c>
      <c r="B25" s="91">
        <v>18.194458640000001</v>
      </c>
      <c r="C25" s="91">
        <v>0</v>
      </c>
      <c r="D25" s="91">
        <v>18.194458640000001</v>
      </c>
      <c r="E25" s="91"/>
      <c r="F25" s="91"/>
      <c r="G25" s="91"/>
      <c r="H25" s="91"/>
      <c r="I25" s="91"/>
    </row>
    <row r="26" spans="1:9" s="92" customFormat="1" x14ac:dyDescent="0.2">
      <c r="A26" s="76" t="s">
        <v>406</v>
      </c>
      <c r="B26" s="91">
        <v>0</v>
      </c>
      <c r="C26" s="91">
        <v>0</v>
      </c>
      <c r="D26" s="91">
        <v>0</v>
      </c>
      <c r="E26" s="91"/>
      <c r="F26" s="91"/>
      <c r="G26" s="91"/>
      <c r="H26" s="91"/>
      <c r="I26" s="91"/>
    </row>
    <row r="27" spans="1:9" s="92" customFormat="1" x14ac:dyDescent="0.2">
      <c r="A27" s="76" t="s">
        <v>407</v>
      </c>
      <c r="B27" s="91">
        <v>1874.03349177</v>
      </c>
      <c r="C27" s="91">
        <v>254.8056</v>
      </c>
      <c r="D27" s="91">
        <v>2128.8390917699999</v>
      </c>
      <c r="E27" s="91"/>
      <c r="F27" s="91"/>
      <c r="G27" s="91"/>
      <c r="H27" s="91"/>
      <c r="I27" s="91"/>
    </row>
    <row r="28" spans="1:9" s="92" customFormat="1" x14ac:dyDescent="0.2">
      <c r="A28" s="76" t="s">
        <v>408</v>
      </c>
      <c r="B28" s="91">
        <v>4.2002852800000001</v>
      </c>
      <c r="C28" s="91">
        <v>0</v>
      </c>
      <c r="D28" s="91">
        <v>4.2002852800000001</v>
      </c>
      <c r="E28" s="91"/>
      <c r="F28" s="91"/>
      <c r="G28" s="91"/>
      <c r="H28" s="91"/>
      <c r="I28" s="91"/>
    </row>
    <row r="29" spans="1:9" s="94" customFormat="1" x14ac:dyDescent="0.2">
      <c r="A29" s="74" t="s">
        <v>409</v>
      </c>
      <c r="B29" s="93">
        <v>1830.7808245900001</v>
      </c>
      <c r="C29" s="93">
        <v>387.31407380000002</v>
      </c>
      <c r="D29" s="93">
        <v>2218.0948983899998</v>
      </c>
      <c r="E29" s="93"/>
      <c r="F29" s="93"/>
      <c r="G29" s="93"/>
      <c r="H29" s="93"/>
      <c r="I29" s="93"/>
    </row>
    <row r="30" spans="1:9" s="92" customFormat="1" x14ac:dyDescent="0.2">
      <c r="A30" s="76" t="s">
        <v>410</v>
      </c>
      <c r="B30" s="91">
        <v>27.763532980000001</v>
      </c>
      <c r="C30" s="91">
        <v>0</v>
      </c>
      <c r="D30" s="91">
        <v>27.763532980000001</v>
      </c>
      <c r="E30" s="91"/>
      <c r="F30" s="91"/>
      <c r="G30" s="91"/>
      <c r="H30" s="91"/>
      <c r="I30" s="91"/>
    </row>
    <row r="31" spans="1:9" s="92" customFormat="1" x14ac:dyDescent="0.2">
      <c r="A31" s="76" t="s">
        <v>453</v>
      </c>
      <c r="B31" s="91">
        <v>5.3480850000000002</v>
      </c>
      <c r="C31" s="91">
        <v>0</v>
      </c>
      <c r="D31" s="91">
        <v>5.3480850000000002</v>
      </c>
      <c r="E31" s="91"/>
      <c r="F31" s="91"/>
      <c r="G31" s="91"/>
      <c r="H31" s="91"/>
      <c r="I31" s="91"/>
    </row>
    <row r="32" spans="1:9" s="92" customFormat="1" x14ac:dyDescent="0.2">
      <c r="A32" s="76" t="s">
        <v>442</v>
      </c>
      <c r="B32" s="91">
        <v>11.50089558</v>
      </c>
      <c r="C32" s="91">
        <v>0</v>
      </c>
      <c r="D32" s="91">
        <v>11.50089558</v>
      </c>
      <c r="E32" s="91"/>
      <c r="F32" s="91"/>
      <c r="G32" s="91"/>
      <c r="H32" s="91"/>
      <c r="I32" s="91"/>
    </row>
    <row r="33" spans="1:9" s="92" customFormat="1" x14ac:dyDescent="0.2">
      <c r="A33" s="76" t="s">
        <v>423</v>
      </c>
      <c r="B33" s="91">
        <v>10.9145524</v>
      </c>
      <c r="C33" s="91">
        <v>0</v>
      </c>
      <c r="D33" s="91">
        <v>10.9145524</v>
      </c>
      <c r="E33" s="91"/>
      <c r="F33" s="91"/>
      <c r="G33" s="91"/>
      <c r="H33" s="91"/>
      <c r="I33" s="91"/>
    </row>
    <row r="34" spans="1:9" s="92" customFormat="1" x14ac:dyDescent="0.2">
      <c r="A34" s="76" t="s">
        <v>426</v>
      </c>
      <c r="B34" s="91">
        <v>1803.01729161</v>
      </c>
      <c r="C34" s="91">
        <v>383.11407380000003</v>
      </c>
      <c r="D34" s="91">
        <v>2186.1313654099999</v>
      </c>
      <c r="E34" s="91"/>
      <c r="F34" s="91"/>
      <c r="G34" s="91"/>
      <c r="H34" s="91"/>
      <c r="I34" s="91"/>
    </row>
    <row r="35" spans="1:9" s="92" customFormat="1" x14ac:dyDescent="0.2">
      <c r="A35" s="76" t="s">
        <v>427</v>
      </c>
      <c r="B35" s="91">
        <v>0</v>
      </c>
      <c r="C35" s="91">
        <v>4.2</v>
      </c>
      <c r="D35" s="91">
        <v>4.2</v>
      </c>
      <c r="E35" s="91"/>
      <c r="F35" s="91"/>
      <c r="G35" s="91"/>
      <c r="H35" s="91"/>
      <c r="I35" s="91"/>
    </row>
    <row r="36" spans="1:9" s="92" customFormat="1" x14ac:dyDescent="0.2">
      <c r="A36" s="76" t="s">
        <v>428</v>
      </c>
      <c r="B36" s="91">
        <v>0</v>
      </c>
      <c r="C36" s="91">
        <v>0</v>
      </c>
      <c r="D36" s="91">
        <v>0</v>
      </c>
      <c r="E36" s="91"/>
      <c r="F36" s="91"/>
      <c r="G36" s="91"/>
      <c r="H36" s="91"/>
      <c r="I36" s="91"/>
    </row>
    <row r="37" spans="1:9" s="94" customFormat="1" x14ac:dyDescent="0.2">
      <c r="A37" s="74" t="s">
        <v>429</v>
      </c>
      <c r="B37" s="93">
        <v>63807.385093030003</v>
      </c>
      <c r="C37" s="93">
        <v>9319.6226348799992</v>
      </c>
      <c r="D37" s="93">
        <v>73127.007727909993</v>
      </c>
      <c r="E37" s="93"/>
      <c r="F37" s="93"/>
      <c r="G37" s="93"/>
      <c r="H37" s="93"/>
      <c r="I37" s="93"/>
    </row>
    <row r="38" spans="1:9" s="94" customFormat="1" x14ac:dyDescent="0.2">
      <c r="A38" s="74" t="s">
        <v>430</v>
      </c>
      <c r="B38" s="93">
        <v>251.45508181</v>
      </c>
      <c r="C38" s="93">
        <v>6625.0306501499999</v>
      </c>
      <c r="D38" s="93">
        <v>6876.4857319599996</v>
      </c>
      <c r="E38" s="93"/>
      <c r="F38" s="93"/>
      <c r="G38" s="93"/>
      <c r="H38" s="93"/>
      <c r="I38" s="93"/>
    </row>
    <row r="39" spans="1:9" s="92" customFormat="1" x14ac:dyDescent="0.2">
      <c r="A39" s="76" t="s">
        <v>431</v>
      </c>
      <c r="B39" s="91">
        <v>249.57746021</v>
      </c>
      <c r="C39" s="91">
        <v>162.76239859</v>
      </c>
      <c r="D39" s="91">
        <v>412.3398588</v>
      </c>
      <c r="E39" s="91"/>
      <c r="F39" s="91"/>
      <c r="G39" s="91"/>
      <c r="H39" s="91"/>
      <c r="I39" s="91"/>
    </row>
    <row r="40" spans="1:9" s="92" customFormat="1" x14ac:dyDescent="0.2">
      <c r="A40" s="76" t="s">
        <v>432</v>
      </c>
      <c r="B40" s="91">
        <v>1.8776215999999999</v>
      </c>
      <c r="C40" s="91">
        <v>6462.26825156</v>
      </c>
      <c r="D40" s="91">
        <v>6464.1458731599996</v>
      </c>
      <c r="E40" s="91"/>
      <c r="F40" s="91"/>
      <c r="G40" s="91"/>
      <c r="H40" s="91"/>
      <c r="I40" s="91"/>
    </row>
    <row r="41" spans="1:9" s="94" customFormat="1" x14ac:dyDescent="0.2">
      <c r="A41" s="74" t="s">
        <v>433</v>
      </c>
      <c r="B41" s="93">
        <v>0</v>
      </c>
      <c r="C41" s="93">
        <v>0</v>
      </c>
      <c r="D41" s="93">
        <v>0</v>
      </c>
      <c r="E41" s="93"/>
      <c r="F41" s="93"/>
      <c r="G41" s="93"/>
      <c r="H41" s="93"/>
      <c r="I41" s="93"/>
    </row>
    <row r="42" spans="1:9" s="92" customFormat="1" x14ac:dyDescent="0.2">
      <c r="A42" s="76" t="s">
        <v>434</v>
      </c>
      <c r="B42" s="91">
        <v>0</v>
      </c>
      <c r="C42" s="91">
        <v>0</v>
      </c>
      <c r="D42" s="91">
        <v>0</v>
      </c>
      <c r="E42" s="91"/>
      <c r="F42" s="91"/>
      <c r="G42" s="91"/>
      <c r="H42" s="91"/>
      <c r="I42" s="91"/>
    </row>
    <row r="43" spans="1:9" s="92" customFormat="1" x14ac:dyDescent="0.2">
      <c r="A43" s="76" t="s">
        <v>435</v>
      </c>
      <c r="B43" s="91">
        <v>0</v>
      </c>
      <c r="C43" s="91">
        <v>0</v>
      </c>
      <c r="D43" s="91">
        <v>0</v>
      </c>
      <c r="E43" s="91"/>
      <c r="F43" s="91"/>
      <c r="G43" s="91"/>
      <c r="H43" s="91"/>
      <c r="I43" s="91"/>
    </row>
    <row r="44" spans="1:9" s="94" customFormat="1" x14ac:dyDescent="0.2">
      <c r="A44" s="74" t="s">
        <v>436</v>
      </c>
      <c r="B44" s="93">
        <v>63555.93001122</v>
      </c>
      <c r="C44" s="93">
        <v>2694.5919847300001</v>
      </c>
      <c r="D44" s="93">
        <v>66250.521995949995</v>
      </c>
      <c r="E44" s="93"/>
      <c r="F44" s="93"/>
      <c r="G44" s="93"/>
      <c r="H44" s="93"/>
      <c r="I44" s="93"/>
    </row>
    <row r="45" spans="1:9" s="92" customFormat="1" x14ac:dyDescent="0.2">
      <c r="A45" s="76" t="s">
        <v>410</v>
      </c>
      <c r="B45" s="91">
        <v>0</v>
      </c>
      <c r="C45" s="91">
        <v>0</v>
      </c>
      <c r="D45" s="91">
        <v>0</v>
      </c>
      <c r="E45" s="91"/>
      <c r="F45" s="91"/>
      <c r="G45" s="91"/>
      <c r="H45" s="91"/>
      <c r="I45" s="91"/>
    </row>
    <row r="46" spans="1:9" s="92" customFormat="1" x14ac:dyDescent="0.2">
      <c r="A46" s="76" t="s">
        <v>426</v>
      </c>
      <c r="B46" s="91">
        <v>63555.93001122</v>
      </c>
      <c r="C46" s="91">
        <v>2694.5919847300001</v>
      </c>
      <c r="D46" s="91">
        <v>66250.521995949995</v>
      </c>
      <c r="E46" s="91"/>
      <c r="F46" s="91"/>
      <c r="G46" s="91"/>
      <c r="H46" s="91"/>
      <c r="I46" s="91"/>
    </row>
    <row r="47" spans="1:9" s="92" customFormat="1" x14ac:dyDescent="0.2">
      <c r="A47" s="76" t="s">
        <v>427</v>
      </c>
      <c r="B47" s="91">
        <v>0</v>
      </c>
      <c r="C47" s="91">
        <v>0</v>
      </c>
      <c r="D47" s="91">
        <v>0</v>
      </c>
      <c r="E47" s="91"/>
      <c r="F47" s="91"/>
      <c r="G47" s="91"/>
      <c r="H47" s="91"/>
      <c r="I47" s="91"/>
    </row>
    <row r="48" spans="1:9" s="94" customFormat="1" x14ac:dyDescent="0.2">
      <c r="A48" s="74" t="s">
        <v>439</v>
      </c>
      <c r="B48" s="93">
        <v>0</v>
      </c>
      <c r="C48" s="93">
        <v>4700.7228849700005</v>
      </c>
      <c r="D48" s="93">
        <v>4700.7228849700005</v>
      </c>
      <c r="E48" s="93"/>
      <c r="F48" s="93"/>
      <c r="G48" s="93"/>
      <c r="H48" s="93"/>
      <c r="I48" s="93"/>
    </row>
    <row r="49" spans="1:12" s="92" customFormat="1" x14ac:dyDescent="0.2">
      <c r="A49" s="76" t="s">
        <v>440</v>
      </c>
      <c r="B49" s="91">
        <v>0</v>
      </c>
      <c r="C49" s="91">
        <v>18800.351431390001</v>
      </c>
      <c r="D49" s="91">
        <v>18800.351431390001</v>
      </c>
      <c r="E49" s="91"/>
      <c r="F49" s="91"/>
      <c r="G49" s="91"/>
      <c r="H49" s="91"/>
      <c r="I49" s="91"/>
    </row>
    <row r="50" spans="1:12" s="92" customFormat="1" x14ac:dyDescent="0.2">
      <c r="A50" s="76" t="s">
        <v>441</v>
      </c>
      <c r="B50" s="91">
        <v>0</v>
      </c>
      <c r="C50" s="91">
        <v>14099.628546419999</v>
      </c>
      <c r="D50" s="91">
        <v>14099.628546419999</v>
      </c>
      <c r="E50" s="91"/>
      <c r="F50" s="91"/>
      <c r="G50" s="91"/>
      <c r="H50" s="91"/>
      <c r="I50" s="91"/>
    </row>
    <row r="51" spans="1:12" s="92" customFormat="1" ht="13.5" thickBot="1" x14ac:dyDescent="0.25">
      <c r="A51" s="78"/>
      <c r="B51" s="78"/>
      <c r="C51" s="78"/>
      <c r="D51" s="78"/>
      <c r="E51" s="95"/>
      <c r="F51" s="95"/>
      <c r="G51" s="95"/>
      <c r="H51" s="95"/>
      <c r="I51" s="95"/>
      <c r="J51" s="96"/>
      <c r="K51" s="96"/>
      <c r="L51" s="96"/>
    </row>
    <row r="52" spans="1:12" ht="13.5" thickTop="1" x14ac:dyDescent="0.2">
      <c r="B52" s="55"/>
      <c r="C52" s="55"/>
      <c r="D52" s="55"/>
      <c r="E52" s="55"/>
      <c r="F52" s="55"/>
      <c r="G52" s="55"/>
      <c r="H52" s="55"/>
      <c r="I52" s="55"/>
      <c r="J52" s="55"/>
      <c r="K52" s="55"/>
      <c r="L52" s="55"/>
    </row>
    <row r="71" spans="2:2" x14ac:dyDescent="0.2">
      <c r="B71" s="110"/>
    </row>
  </sheetData>
  <mergeCells count="4">
    <mergeCell ref="A5:D5"/>
    <mergeCell ref="A6:D6"/>
    <mergeCell ref="A7:D7"/>
    <mergeCell ref="A8:D8"/>
  </mergeCells>
  <printOptions horizontalCentered="1"/>
  <pageMargins left="0.75" right="0.75" top="0.38" bottom="0.49" header="0" footer="0"/>
  <pageSetup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43"/>
  <sheetViews>
    <sheetView topLeftCell="A142" workbookViewId="0">
      <selection activeCell="C226" sqref="C226:I227"/>
    </sheetView>
  </sheetViews>
  <sheetFormatPr baseColWidth="10" defaultRowHeight="12.75" x14ac:dyDescent="0.2"/>
  <cols>
    <col min="1" max="1" width="65.42578125" style="10" customWidth="1"/>
    <col min="2" max="6" width="11.7109375" style="10" customWidth="1"/>
    <col min="7" max="7" width="11.85546875" style="10" bestFit="1" customWidth="1"/>
    <col min="8" max="16384" width="11.42578125" style="10"/>
  </cols>
  <sheetData>
    <row r="1" spans="1:7" x14ac:dyDescent="0.2">
      <c r="A1" s="29" t="s">
        <v>374</v>
      </c>
    </row>
    <row r="2" spans="1:7" x14ac:dyDescent="0.2">
      <c r="A2" s="29" t="s">
        <v>373</v>
      </c>
    </row>
    <row r="3" spans="1:7" x14ac:dyDescent="0.2">
      <c r="A3" s="29" t="s">
        <v>372</v>
      </c>
    </row>
    <row r="4" spans="1:7" x14ac:dyDescent="0.2">
      <c r="A4" s="127" t="s">
        <v>371</v>
      </c>
      <c r="B4" s="127"/>
      <c r="C4" s="127"/>
      <c r="D4" s="127"/>
      <c r="E4" s="127"/>
      <c r="F4" s="127"/>
    </row>
    <row r="5" spans="1:7" x14ac:dyDescent="0.2">
      <c r="A5" s="127" t="s">
        <v>385</v>
      </c>
      <c r="B5" s="127"/>
      <c r="C5" s="127"/>
      <c r="D5" s="127"/>
      <c r="E5" s="127"/>
      <c r="F5" s="127"/>
    </row>
    <row r="6" spans="1:7" x14ac:dyDescent="0.2">
      <c r="A6" s="127" t="s">
        <v>384</v>
      </c>
      <c r="B6" s="127"/>
      <c r="C6" s="127"/>
      <c r="D6" s="127"/>
      <c r="E6" s="127"/>
      <c r="F6" s="127"/>
    </row>
    <row r="7" spans="1:7" x14ac:dyDescent="0.2">
      <c r="A7" s="127" t="s">
        <v>382</v>
      </c>
      <c r="B7" s="127"/>
      <c r="C7" s="127"/>
      <c r="D7" s="127"/>
      <c r="E7" s="127"/>
      <c r="F7" s="127"/>
    </row>
    <row r="8" spans="1:7" x14ac:dyDescent="0.2">
      <c r="A8" s="127" t="s">
        <v>369</v>
      </c>
      <c r="B8" s="127"/>
      <c r="C8" s="127"/>
      <c r="D8" s="127"/>
      <c r="E8" s="127"/>
      <c r="F8" s="127"/>
    </row>
    <row r="9" spans="1:7" ht="13.5" thickBot="1" x14ac:dyDescent="0.25">
      <c r="B9" s="58"/>
      <c r="C9" s="58"/>
      <c r="D9" s="58"/>
      <c r="E9" s="58"/>
      <c r="F9" s="58"/>
    </row>
    <row r="10" spans="1:7" ht="14.25" thickTop="1" thickBot="1" x14ac:dyDescent="0.25">
      <c r="A10" s="28"/>
      <c r="B10" s="27">
        <v>2007</v>
      </c>
      <c r="C10" s="27">
        <v>2008</v>
      </c>
      <c r="D10" s="27">
        <v>2009</v>
      </c>
      <c r="E10" s="27">
        <v>2010</v>
      </c>
      <c r="F10" s="27">
        <v>2011</v>
      </c>
      <c r="G10" s="27">
        <v>2012</v>
      </c>
    </row>
    <row r="11" spans="1:7" ht="13.5" thickTop="1" x14ac:dyDescent="0.2">
      <c r="C11" s="11"/>
      <c r="D11" s="11"/>
      <c r="E11" s="11"/>
      <c r="F11" s="11"/>
      <c r="G11" s="11"/>
    </row>
    <row r="12" spans="1:7" x14ac:dyDescent="0.2">
      <c r="A12" s="23" t="s">
        <v>354</v>
      </c>
      <c r="B12" s="43">
        <f t="shared" ref="B12:G12" si="0">SUM(B13:B18)</f>
        <v>539940.9</v>
      </c>
      <c r="C12" s="43">
        <f t="shared" si="0"/>
        <v>546918.80000000005</v>
      </c>
      <c r="D12" s="43">
        <f t="shared" si="0"/>
        <v>552568.32306829002</v>
      </c>
      <c r="E12" s="43">
        <f t="shared" si="0"/>
        <v>637198.41323409998</v>
      </c>
      <c r="F12" s="43">
        <f t="shared" si="0"/>
        <v>683219.97463723004</v>
      </c>
      <c r="G12" s="43">
        <f t="shared" si="0"/>
        <v>691838.6</v>
      </c>
    </row>
    <row r="13" spans="1:7" x14ac:dyDescent="0.2">
      <c r="A13" s="24" t="s">
        <v>353</v>
      </c>
      <c r="B13" s="50">
        <v>60359.5</v>
      </c>
      <c r="C13" s="48">
        <v>132747.29999999999</v>
      </c>
      <c r="D13" s="48">
        <v>86105.246517499996</v>
      </c>
      <c r="E13" s="48">
        <v>129743.4146263</v>
      </c>
      <c r="F13" s="48">
        <v>123822.7685254</v>
      </c>
      <c r="G13" s="48">
        <v>107858.4</v>
      </c>
    </row>
    <row r="14" spans="1:7" x14ac:dyDescent="0.2">
      <c r="A14" s="24" t="s">
        <v>327</v>
      </c>
      <c r="B14" s="50">
        <v>13428.2</v>
      </c>
      <c r="C14" s="48">
        <v>20452.2</v>
      </c>
      <c r="D14" s="48">
        <v>22520.240235329999</v>
      </c>
      <c r="E14" s="48">
        <v>31198.837660630001</v>
      </c>
      <c r="F14" s="48">
        <v>33955.304870979999</v>
      </c>
      <c r="G14" s="48">
        <v>32625.7</v>
      </c>
    </row>
    <row r="15" spans="1:7" ht="13.5" customHeight="1" x14ac:dyDescent="0.2">
      <c r="A15" s="24" t="s">
        <v>368</v>
      </c>
      <c r="B15" s="50">
        <v>1156.0999999999999</v>
      </c>
      <c r="C15" s="48">
        <v>2381</v>
      </c>
      <c r="D15" s="48">
        <v>2823.07501486</v>
      </c>
      <c r="E15" s="48">
        <v>5495.9685573699999</v>
      </c>
      <c r="F15" s="48">
        <v>4605.9008317500002</v>
      </c>
      <c r="G15" s="48">
        <v>4559.7</v>
      </c>
    </row>
    <row r="16" spans="1:7" ht="12" customHeight="1" x14ac:dyDescent="0.2">
      <c r="A16" s="24" t="s">
        <v>367</v>
      </c>
      <c r="B16" s="50">
        <v>12853.6</v>
      </c>
      <c r="C16" s="48">
        <v>13446.7</v>
      </c>
      <c r="D16" s="48">
        <v>39471.260778199998</v>
      </c>
      <c r="E16" s="48">
        <v>23284.740813500001</v>
      </c>
      <c r="F16" s="48">
        <v>20350.8274771</v>
      </c>
      <c r="G16" s="48">
        <v>21716.400000000001</v>
      </c>
    </row>
    <row r="17" spans="1:7" x14ac:dyDescent="0.2">
      <c r="A17" s="24" t="s">
        <v>316</v>
      </c>
      <c r="B17" s="50">
        <v>424989.9</v>
      </c>
      <c r="C17" s="48">
        <v>345377.8</v>
      </c>
      <c r="D17" s="48">
        <v>364935.8534198</v>
      </c>
      <c r="E17" s="48">
        <v>406689.09363690001</v>
      </c>
      <c r="F17" s="48">
        <v>454706.43557219999</v>
      </c>
      <c r="G17" s="48">
        <v>478299.2</v>
      </c>
    </row>
    <row r="18" spans="1:7" x14ac:dyDescent="0.2">
      <c r="A18" s="24" t="s">
        <v>344</v>
      </c>
      <c r="B18" s="44">
        <v>27153.599999999999</v>
      </c>
      <c r="C18" s="40">
        <v>32513.8</v>
      </c>
      <c r="D18" s="40">
        <v>36712.6471026</v>
      </c>
      <c r="E18" s="40">
        <v>40786.357939399997</v>
      </c>
      <c r="F18" s="41">
        <v>45778.737359799998</v>
      </c>
      <c r="G18" s="48">
        <v>46779.199999999997</v>
      </c>
    </row>
    <row r="19" spans="1:7" x14ac:dyDescent="0.2">
      <c r="B19" s="26"/>
      <c r="C19" s="48"/>
      <c r="E19" s="39"/>
      <c r="F19" s="39"/>
      <c r="G19" s="55"/>
    </row>
    <row r="20" spans="1:7" x14ac:dyDescent="0.2">
      <c r="A20" s="23" t="s">
        <v>309</v>
      </c>
      <c r="B20" s="46">
        <f t="shared" ref="B20:G20" si="1">SUM(B21:B24)</f>
        <v>227954.80000000002</v>
      </c>
      <c r="C20" s="46">
        <f t="shared" si="1"/>
        <v>274247.09999999998</v>
      </c>
      <c r="D20" s="46">
        <f t="shared" si="1"/>
        <v>354251.33447558002</v>
      </c>
      <c r="E20" s="46">
        <f t="shared" si="1"/>
        <v>422473.49547446007</v>
      </c>
      <c r="F20" s="46">
        <f t="shared" si="1"/>
        <v>489514.41378502001</v>
      </c>
      <c r="G20" s="46">
        <f t="shared" si="1"/>
        <v>536321.74</v>
      </c>
    </row>
    <row r="21" spans="1:7" x14ac:dyDescent="0.2">
      <c r="A21" s="24" t="s">
        <v>293</v>
      </c>
      <c r="B21" s="50">
        <v>26.7</v>
      </c>
      <c r="C21" s="48">
        <v>24.2</v>
      </c>
      <c r="D21" s="48">
        <v>177.85880474000001</v>
      </c>
      <c r="E21" s="48">
        <v>3846.43572223</v>
      </c>
      <c r="F21" s="48">
        <v>1824.6454552499999</v>
      </c>
      <c r="G21" s="48">
        <v>5872.3</v>
      </c>
    </row>
    <row r="22" spans="1:7" x14ac:dyDescent="0.2">
      <c r="A22" s="24" t="s">
        <v>305</v>
      </c>
      <c r="B22" s="50">
        <v>153416.5</v>
      </c>
      <c r="C22" s="41">
        <v>185198.9</v>
      </c>
      <c r="D22" s="48">
        <v>238045.80198590001</v>
      </c>
      <c r="E22" s="48">
        <v>283146.95910490002</v>
      </c>
      <c r="F22" s="48">
        <v>321719.64293909998</v>
      </c>
      <c r="G22" s="48">
        <v>347750.94</v>
      </c>
    </row>
    <row r="23" spans="1:7" x14ac:dyDescent="0.2">
      <c r="A23" s="24" t="s">
        <v>308</v>
      </c>
      <c r="B23" s="50">
        <v>828.5</v>
      </c>
      <c r="C23" s="41">
        <v>1901.4</v>
      </c>
      <c r="D23" s="48">
        <v>1442.87368494</v>
      </c>
      <c r="E23" s="48">
        <v>3791.50064733</v>
      </c>
      <c r="F23" s="48">
        <v>4419.2253906699998</v>
      </c>
      <c r="G23" s="48">
        <v>2854</v>
      </c>
    </row>
    <row r="24" spans="1:7" x14ac:dyDescent="0.2">
      <c r="A24" s="24" t="s">
        <v>300</v>
      </c>
      <c r="B24" s="44">
        <v>73683.100000000006</v>
      </c>
      <c r="C24" s="41">
        <v>87122.6</v>
      </c>
      <c r="D24" s="40">
        <v>114584.8</v>
      </c>
      <c r="E24" s="40">
        <v>131688.6</v>
      </c>
      <c r="F24" s="41">
        <v>161550.9</v>
      </c>
      <c r="G24" s="48">
        <v>179844.5</v>
      </c>
    </row>
    <row r="25" spans="1:7" x14ac:dyDescent="0.2">
      <c r="B25" s="26"/>
      <c r="C25" s="41"/>
      <c r="E25" s="39"/>
      <c r="F25" s="39"/>
      <c r="G25" s="55"/>
    </row>
    <row r="26" spans="1:7" x14ac:dyDescent="0.2">
      <c r="A26" s="23" t="s">
        <v>366</v>
      </c>
      <c r="B26" s="46">
        <f t="shared" ref="B26:G26" si="2">SUM(B27:B34)</f>
        <v>3130818.0750799994</v>
      </c>
      <c r="C26" s="46">
        <f t="shared" si="2"/>
        <v>4049203.5996699994</v>
      </c>
      <c r="D26" s="46">
        <f t="shared" si="2"/>
        <v>4274396.3283490995</v>
      </c>
      <c r="E26" s="46">
        <f t="shared" si="2"/>
        <v>4567005.7888169307</v>
      </c>
      <c r="F26" s="46">
        <f t="shared" si="2"/>
        <v>5126097.2051057518</v>
      </c>
      <c r="G26" s="46">
        <f t="shared" si="2"/>
        <v>5638855.4400000004</v>
      </c>
    </row>
    <row r="27" spans="1:7" x14ac:dyDescent="0.2">
      <c r="A27" s="24" t="s">
        <v>255</v>
      </c>
      <c r="B27" s="44">
        <v>904267.97507999989</v>
      </c>
      <c r="C27" s="44">
        <v>1029846.2996699999</v>
      </c>
      <c r="D27" s="44">
        <v>1285371.4635427701</v>
      </c>
      <c r="E27" s="44">
        <v>1253901.6819119703</v>
      </c>
      <c r="F27" s="44">
        <v>1396372.167502234</v>
      </c>
      <c r="G27" s="48">
        <v>1688884.2</v>
      </c>
    </row>
    <row r="28" spans="1:7" x14ac:dyDescent="0.2">
      <c r="A28" s="24" t="s">
        <v>287</v>
      </c>
      <c r="B28" s="44">
        <v>55812.2</v>
      </c>
      <c r="C28" s="41">
        <v>78677.399999999994</v>
      </c>
      <c r="D28" s="40">
        <v>122656.2400662</v>
      </c>
      <c r="E28" s="40">
        <v>113447.81597190999</v>
      </c>
      <c r="F28" s="41">
        <v>116089.122841975</v>
      </c>
      <c r="G28" s="48">
        <v>131020.1</v>
      </c>
    </row>
    <row r="29" spans="1:7" x14ac:dyDescent="0.2">
      <c r="A29" s="24" t="s">
        <v>365</v>
      </c>
      <c r="B29" s="44">
        <v>1646857.7</v>
      </c>
      <c r="C29" s="41">
        <v>2297065.1</v>
      </c>
      <c r="D29" s="40">
        <v>2076791.271568211</v>
      </c>
      <c r="E29" s="40">
        <v>2399791.1159442002</v>
      </c>
      <c r="F29" s="41">
        <v>2717967.1581008499</v>
      </c>
      <c r="G29" s="48">
        <v>2824461.64</v>
      </c>
    </row>
    <row r="30" spans="1:7" x14ac:dyDescent="0.2">
      <c r="A30" s="24" t="s">
        <v>186</v>
      </c>
      <c r="B30" s="44">
        <v>99.1</v>
      </c>
      <c r="C30" s="41">
        <v>129.80000000000001</v>
      </c>
      <c r="D30" s="40">
        <v>207.33467132000001</v>
      </c>
      <c r="E30" s="40">
        <v>114.79789751</v>
      </c>
      <c r="F30" s="41">
        <v>93.443421880000002</v>
      </c>
      <c r="G30" s="48">
        <v>118.4</v>
      </c>
    </row>
    <row r="31" spans="1:7" x14ac:dyDescent="0.2">
      <c r="A31" s="24" t="s">
        <v>364</v>
      </c>
      <c r="B31" s="44">
        <v>183305.5</v>
      </c>
      <c r="C31" s="41">
        <v>233752.2</v>
      </c>
      <c r="D31" s="40">
        <v>302298.93039316998</v>
      </c>
      <c r="E31" s="40">
        <v>247296.15291470001</v>
      </c>
      <c r="F31" s="41">
        <v>280422.34314681002</v>
      </c>
      <c r="G31" s="48">
        <v>302128</v>
      </c>
    </row>
    <row r="32" spans="1:7" x14ac:dyDescent="0.2">
      <c r="A32" s="24" t="s">
        <v>195</v>
      </c>
      <c r="B32" s="44">
        <v>308276.8</v>
      </c>
      <c r="C32" s="41">
        <v>380366.6</v>
      </c>
      <c r="D32" s="40">
        <v>450323.25395231898</v>
      </c>
      <c r="E32" s="40">
        <v>511852.37124772999</v>
      </c>
      <c r="F32" s="41">
        <v>573838.06357900996</v>
      </c>
      <c r="G32" s="48">
        <v>651343.30000000005</v>
      </c>
    </row>
    <row r="33" spans="1:7" x14ac:dyDescent="0.2">
      <c r="A33" s="24" t="s">
        <v>164</v>
      </c>
      <c r="B33" s="44">
        <v>8894.7999999999993</v>
      </c>
      <c r="C33" s="41">
        <v>12185.4</v>
      </c>
      <c r="D33" s="40">
        <v>15895.293982319999</v>
      </c>
      <c r="E33" s="40">
        <v>17883.41828098</v>
      </c>
      <c r="F33" s="41">
        <v>16175.75687044</v>
      </c>
      <c r="G33" s="48">
        <v>17193.5</v>
      </c>
    </row>
    <row r="34" spans="1:7" x14ac:dyDescent="0.2">
      <c r="A34" s="24" t="s">
        <v>264</v>
      </c>
      <c r="B34" s="44">
        <v>23304</v>
      </c>
      <c r="C34" s="41">
        <v>17180.8</v>
      </c>
      <c r="D34" s="40">
        <v>20852.540172789999</v>
      </c>
      <c r="E34" s="40">
        <v>22718.43464793</v>
      </c>
      <c r="F34" s="41">
        <v>25139.149642552002</v>
      </c>
      <c r="G34" s="48">
        <v>23706.3</v>
      </c>
    </row>
    <row r="35" spans="1:7" x14ac:dyDescent="0.2">
      <c r="B35" s="26"/>
      <c r="C35" s="41"/>
      <c r="E35" s="39"/>
      <c r="F35" s="39"/>
      <c r="G35" s="55"/>
    </row>
    <row r="36" spans="1:7" x14ac:dyDescent="0.2">
      <c r="A36" s="23" t="s">
        <v>161</v>
      </c>
      <c r="B36" s="46">
        <f t="shared" ref="B36:G36" si="3">SUM(B37:B38)</f>
        <v>12471.2</v>
      </c>
      <c r="C36" s="46">
        <f t="shared" si="3"/>
        <v>17057.5</v>
      </c>
      <c r="D36" s="46">
        <f t="shared" si="3"/>
        <v>23477.850788193002</v>
      </c>
      <c r="E36" s="46">
        <f t="shared" si="3"/>
        <v>26736.101507679999</v>
      </c>
      <c r="F36" s="46">
        <f t="shared" si="3"/>
        <v>30103.668713370003</v>
      </c>
      <c r="G36" s="46">
        <f t="shared" si="3"/>
        <v>33694.6</v>
      </c>
    </row>
    <row r="37" spans="1:7" x14ac:dyDescent="0.2">
      <c r="A37" s="24" t="s">
        <v>160</v>
      </c>
      <c r="B37" s="44">
        <v>3106.5</v>
      </c>
      <c r="C37" s="41">
        <v>12888.4</v>
      </c>
      <c r="D37" s="40">
        <v>17718.329360593001</v>
      </c>
      <c r="E37" s="40">
        <v>18904.667462379999</v>
      </c>
      <c r="F37" s="41">
        <v>21314.484190970001</v>
      </c>
      <c r="G37" s="48">
        <v>24314.5</v>
      </c>
    </row>
    <row r="38" spans="1:7" x14ac:dyDescent="0.2">
      <c r="A38" s="24" t="s">
        <v>153</v>
      </c>
      <c r="B38" s="44">
        <v>9364.7000000000007</v>
      </c>
      <c r="C38" s="41">
        <v>4169.1000000000004</v>
      </c>
      <c r="D38" s="40">
        <v>5759.5214275999997</v>
      </c>
      <c r="E38" s="40">
        <v>7831.4340453000004</v>
      </c>
      <c r="F38" s="41">
        <v>8789.1845224000008</v>
      </c>
      <c r="G38" s="48">
        <v>9380.1</v>
      </c>
    </row>
    <row r="39" spans="1:7" x14ac:dyDescent="0.2">
      <c r="B39" s="26"/>
      <c r="C39" s="41"/>
      <c r="E39" s="39"/>
      <c r="F39" s="39"/>
      <c r="G39" s="55"/>
    </row>
    <row r="40" spans="1:7" x14ac:dyDescent="0.2">
      <c r="A40" s="23" t="s">
        <v>363</v>
      </c>
      <c r="B40" s="46">
        <f t="shared" ref="B40:G40" si="4">SUM(B41:B44)</f>
        <v>225671.19999999998</v>
      </c>
      <c r="C40" s="46">
        <f t="shared" si="4"/>
        <v>311525.59999999998</v>
      </c>
      <c r="D40" s="46">
        <f t="shared" si="4"/>
        <v>369219.15163456002</v>
      </c>
      <c r="E40" s="46">
        <f t="shared" si="4"/>
        <v>407965.75175112998</v>
      </c>
      <c r="F40" s="46">
        <f t="shared" si="4"/>
        <v>428413.50628873607</v>
      </c>
      <c r="G40" s="46">
        <f t="shared" si="4"/>
        <v>467431.80000000005</v>
      </c>
    </row>
    <row r="41" spans="1:7" x14ac:dyDescent="0.2">
      <c r="A41" s="24" t="s">
        <v>141</v>
      </c>
      <c r="B41" s="44">
        <v>55276.6</v>
      </c>
      <c r="C41" s="41">
        <v>74797.399999999994</v>
      </c>
      <c r="D41" s="40">
        <v>96195.570674620001</v>
      </c>
      <c r="E41" s="40">
        <v>99458.356095759998</v>
      </c>
      <c r="F41" s="41">
        <v>96660.340135420003</v>
      </c>
      <c r="G41" s="40">
        <v>88625.3</v>
      </c>
    </row>
    <row r="42" spans="1:7" x14ac:dyDescent="0.2">
      <c r="A42" s="24" t="s">
        <v>146</v>
      </c>
      <c r="B42" s="44">
        <v>124968.7</v>
      </c>
      <c r="C42" s="41">
        <v>182128.3</v>
      </c>
      <c r="D42" s="40">
        <v>205028.44898484001</v>
      </c>
      <c r="E42" s="40">
        <v>224126.38532887</v>
      </c>
      <c r="F42" s="41">
        <v>241373.45272401601</v>
      </c>
      <c r="G42" s="56">
        <v>278557.90000000002</v>
      </c>
    </row>
    <row r="43" spans="1:7" x14ac:dyDescent="0.2">
      <c r="A43" s="24" t="s">
        <v>149</v>
      </c>
      <c r="B43" s="44">
        <v>44386.400000000001</v>
      </c>
      <c r="C43" s="41">
        <v>52963.199999999997</v>
      </c>
      <c r="D43" s="40">
        <v>66154.81</v>
      </c>
      <c r="E43" s="40">
        <v>79250.12</v>
      </c>
      <c r="F43" s="41">
        <v>88292.91</v>
      </c>
      <c r="G43" s="56">
        <v>98026.1</v>
      </c>
    </row>
    <row r="44" spans="1:7" x14ac:dyDescent="0.2">
      <c r="A44" s="24" t="s">
        <v>136</v>
      </c>
      <c r="B44" s="44">
        <v>1039.5</v>
      </c>
      <c r="C44" s="41">
        <v>1636.7</v>
      </c>
      <c r="D44" s="40">
        <v>1840.3219750999999</v>
      </c>
      <c r="E44" s="40">
        <v>5130.8903264999999</v>
      </c>
      <c r="F44" s="41">
        <v>2086.8034293000001</v>
      </c>
      <c r="G44" s="40">
        <v>2222.5</v>
      </c>
    </row>
    <row r="45" spans="1:7" x14ac:dyDescent="0.2">
      <c r="B45" s="26"/>
      <c r="C45" s="41"/>
      <c r="E45" s="39"/>
      <c r="F45" s="39"/>
      <c r="G45" s="55"/>
    </row>
    <row r="46" spans="1:7" x14ac:dyDescent="0.2">
      <c r="A46" s="23" t="s">
        <v>133</v>
      </c>
      <c r="B46" s="46">
        <f>SUM(B48:B50)</f>
        <v>687558</v>
      </c>
      <c r="C46" s="46">
        <f>SUM(C48:C50)</f>
        <v>914271.2</v>
      </c>
      <c r="D46" s="46">
        <f>SUM(D48:D50)</f>
        <v>1113773.2010176501</v>
      </c>
      <c r="E46" s="46">
        <f>SUM(E48:E50)</f>
        <v>1236578.50659627</v>
      </c>
      <c r="F46" s="46">
        <f>SUM(F48:F50)</f>
        <v>1355265.4896649099</v>
      </c>
      <c r="G46" s="46">
        <f>SUM(G47:G50)</f>
        <v>1537605.94</v>
      </c>
    </row>
    <row r="47" spans="1:7" x14ac:dyDescent="0.2">
      <c r="A47" s="51" t="s">
        <v>109</v>
      </c>
      <c r="B47" s="46"/>
      <c r="C47" s="46"/>
      <c r="D47" s="46"/>
      <c r="E47" s="46"/>
      <c r="F47" s="46"/>
      <c r="G47" s="57">
        <v>488.3</v>
      </c>
    </row>
    <row r="48" spans="1:7" x14ac:dyDescent="0.2">
      <c r="A48" s="24" t="s">
        <v>126</v>
      </c>
      <c r="B48" s="44">
        <v>59682.7</v>
      </c>
      <c r="C48" s="41">
        <v>102631.8</v>
      </c>
      <c r="D48" s="40">
        <v>148253.96887871</v>
      </c>
      <c r="E48" s="40">
        <v>129074.72826248</v>
      </c>
      <c r="F48" s="41">
        <v>140604.66342212001</v>
      </c>
      <c r="G48" s="40">
        <v>241831.74</v>
      </c>
    </row>
    <row r="49" spans="1:7" x14ac:dyDescent="0.2">
      <c r="A49" s="24" t="s">
        <v>132</v>
      </c>
      <c r="B49" s="44">
        <v>1440.5</v>
      </c>
      <c r="C49" s="41">
        <v>1890.9</v>
      </c>
      <c r="D49" s="40">
        <v>2430.7821598400001</v>
      </c>
      <c r="E49" s="40">
        <v>2928.2825429899999</v>
      </c>
      <c r="F49" s="41">
        <v>3277.3460919899999</v>
      </c>
      <c r="G49" s="40">
        <v>3390.9</v>
      </c>
    </row>
    <row r="50" spans="1:7" x14ac:dyDescent="0.2">
      <c r="A50" s="24" t="s">
        <v>129</v>
      </c>
      <c r="B50" s="44">
        <v>626434.80000000005</v>
      </c>
      <c r="C50" s="41">
        <v>809748.5</v>
      </c>
      <c r="D50" s="40">
        <v>963088.44997910003</v>
      </c>
      <c r="E50" s="40">
        <v>1104575.4957908001</v>
      </c>
      <c r="F50" s="41">
        <v>1211383.4801508</v>
      </c>
      <c r="G50" s="40">
        <v>1291895</v>
      </c>
    </row>
    <row r="51" spans="1:7" x14ac:dyDescent="0.2">
      <c r="B51" s="26"/>
      <c r="C51" s="41"/>
      <c r="E51" s="39"/>
      <c r="F51" s="39"/>
      <c r="G51" s="55"/>
    </row>
    <row r="52" spans="1:7" x14ac:dyDescent="0.2">
      <c r="A52" s="23" t="s">
        <v>106</v>
      </c>
      <c r="B52" s="46">
        <f t="shared" ref="B52:G52" si="5">SUM(B53:B56)</f>
        <v>18302.999999999996</v>
      </c>
      <c r="C52" s="46">
        <f t="shared" si="5"/>
        <v>22016.400000000001</v>
      </c>
      <c r="D52" s="46">
        <f t="shared" si="5"/>
        <v>35507.531573788001</v>
      </c>
      <c r="E52" s="46">
        <f t="shared" si="5"/>
        <v>35972.677215887998</v>
      </c>
      <c r="F52" s="46">
        <f t="shared" si="5"/>
        <v>40594.213107035997</v>
      </c>
      <c r="G52" s="46">
        <f t="shared" si="5"/>
        <v>42969.74</v>
      </c>
    </row>
    <row r="53" spans="1:7" x14ac:dyDescent="0.2">
      <c r="A53" s="24" t="s">
        <v>66</v>
      </c>
      <c r="B53" s="44">
        <v>2457.8000000000002</v>
      </c>
      <c r="C53" s="44">
        <v>3547.2</v>
      </c>
      <c r="D53" s="40">
        <v>6905.8813066680004</v>
      </c>
      <c r="E53" s="40">
        <v>5791.8161294199999</v>
      </c>
      <c r="F53" s="41">
        <v>6660.4624675599998</v>
      </c>
      <c r="G53" s="56">
        <v>6338.5</v>
      </c>
    </row>
    <row r="54" spans="1:7" x14ac:dyDescent="0.2">
      <c r="A54" s="24" t="s">
        <v>102</v>
      </c>
      <c r="B54" s="44">
        <v>11669.8</v>
      </c>
      <c r="C54" s="44">
        <v>14573.7</v>
      </c>
      <c r="D54" s="40">
        <v>21822.287473619999</v>
      </c>
      <c r="E54" s="40">
        <v>25819.654442547999</v>
      </c>
      <c r="F54" s="41">
        <v>27785.808536543998</v>
      </c>
      <c r="G54" s="40">
        <v>30490.639999999999</v>
      </c>
    </row>
    <row r="55" spans="1:7" x14ac:dyDescent="0.2">
      <c r="A55" s="24" t="s">
        <v>362</v>
      </c>
      <c r="B55" s="44">
        <v>3920.8</v>
      </c>
      <c r="C55" s="44">
        <v>3625.5</v>
      </c>
      <c r="D55" s="40">
        <v>6457.9627934999999</v>
      </c>
      <c r="E55" s="40">
        <v>3889.7066439199998</v>
      </c>
      <c r="F55" s="41">
        <v>5456.9421029320001</v>
      </c>
      <c r="G55" s="40">
        <v>5622.7</v>
      </c>
    </row>
    <row r="56" spans="1:7" x14ac:dyDescent="0.2">
      <c r="A56" s="24" t="s">
        <v>361</v>
      </c>
      <c r="B56" s="44">
        <v>254.6</v>
      </c>
      <c r="C56" s="44">
        <v>270</v>
      </c>
      <c r="D56" s="40">
        <v>321.39999999999998</v>
      </c>
      <c r="E56" s="40">
        <v>471.5</v>
      </c>
      <c r="F56" s="41">
        <v>691</v>
      </c>
      <c r="G56" s="40">
        <v>517.9</v>
      </c>
    </row>
    <row r="57" spans="1:7" x14ac:dyDescent="0.2">
      <c r="B57" s="26"/>
      <c r="C57" s="26"/>
      <c r="D57" s="40"/>
      <c r="E57" s="39"/>
      <c r="F57" s="39"/>
      <c r="G57" s="55"/>
    </row>
    <row r="58" spans="1:7" x14ac:dyDescent="0.2">
      <c r="A58" s="23" t="s">
        <v>63</v>
      </c>
      <c r="B58" s="46">
        <f t="shared" ref="B58:G58" si="6">SUM(B59:B63)</f>
        <v>702984.3</v>
      </c>
      <c r="C58" s="46">
        <f t="shared" si="6"/>
        <v>897790.9</v>
      </c>
      <c r="D58" s="46">
        <f t="shared" si="6"/>
        <v>1140891.7408386506</v>
      </c>
      <c r="E58" s="46">
        <f t="shared" si="6"/>
        <v>1371023.6712935891</v>
      </c>
      <c r="F58" s="46">
        <f t="shared" si="6"/>
        <v>1458260.6446233001</v>
      </c>
      <c r="G58" s="46">
        <f t="shared" si="6"/>
        <v>1639213.063237</v>
      </c>
    </row>
    <row r="59" spans="1:7" x14ac:dyDescent="0.2">
      <c r="A59" s="24" t="s">
        <v>43</v>
      </c>
      <c r="B59" s="44">
        <v>361.8</v>
      </c>
      <c r="C59" s="44">
        <v>779.8</v>
      </c>
      <c r="D59" s="40">
        <v>1495.210581</v>
      </c>
      <c r="E59" s="40">
        <v>1210.528992</v>
      </c>
      <c r="F59" s="41">
        <v>4863.3050000000003</v>
      </c>
      <c r="G59" s="57">
        <v>1696.123237</v>
      </c>
    </row>
    <row r="60" spans="1:7" x14ac:dyDescent="0.2">
      <c r="A60" s="24" t="s">
        <v>48</v>
      </c>
      <c r="B60" s="44">
        <v>5661</v>
      </c>
      <c r="C60" s="44">
        <v>6910.8</v>
      </c>
      <c r="D60" s="40">
        <v>8822.1385630506993</v>
      </c>
      <c r="E60" s="40">
        <v>4031.9527374690001</v>
      </c>
      <c r="F60" s="41">
        <v>4142.4485102899998</v>
      </c>
      <c r="G60" s="56">
        <v>4629.1000000000004</v>
      </c>
    </row>
    <row r="61" spans="1:7" x14ac:dyDescent="0.2">
      <c r="A61" s="24" t="s">
        <v>40</v>
      </c>
      <c r="B61" s="44">
        <v>147745.70000000001</v>
      </c>
      <c r="C61" s="44">
        <v>201470.5</v>
      </c>
      <c r="D61" s="40">
        <v>236190.09911159999</v>
      </c>
      <c r="E61" s="40">
        <v>275887.34756412002</v>
      </c>
      <c r="F61" s="41">
        <v>307585.52571300999</v>
      </c>
      <c r="G61" s="56">
        <v>351926.94</v>
      </c>
    </row>
    <row r="62" spans="1:7" x14ac:dyDescent="0.2">
      <c r="A62" s="24" t="s">
        <v>62</v>
      </c>
      <c r="B62" s="44">
        <v>36531.4</v>
      </c>
      <c r="C62" s="44">
        <v>54217.9</v>
      </c>
      <c r="D62" s="40">
        <v>59906.992582999999</v>
      </c>
      <c r="E62" s="40">
        <v>60507.442000000003</v>
      </c>
      <c r="F62" s="41">
        <v>60054.265399999997</v>
      </c>
      <c r="G62" s="56">
        <v>68480.600000000006</v>
      </c>
    </row>
    <row r="63" spans="1:7" x14ac:dyDescent="0.2">
      <c r="A63" s="24" t="s">
        <v>59</v>
      </c>
      <c r="B63" s="44">
        <v>512684.4</v>
      </c>
      <c r="C63" s="44">
        <v>634411.9</v>
      </c>
      <c r="D63" s="40">
        <v>834477.3</v>
      </c>
      <c r="E63" s="40">
        <v>1029386.4</v>
      </c>
      <c r="F63" s="41">
        <v>1081615.1000000001</v>
      </c>
      <c r="G63" s="40">
        <v>1212480.3</v>
      </c>
    </row>
    <row r="64" spans="1:7" x14ac:dyDescent="0.2">
      <c r="B64" s="26"/>
      <c r="C64" s="26"/>
      <c r="D64" s="11"/>
      <c r="E64" s="39"/>
      <c r="F64" s="39"/>
      <c r="G64" s="55"/>
    </row>
    <row r="65" spans="1:8" x14ac:dyDescent="0.2">
      <c r="A65" s="23" t="s">
        <v>27</v>
      </c>
      <c r="B65" s="46">
        <f t="shared" ref="B65:G65" si="7">SUM(B66:B69)</f>
        <v>719510.8</v>
      </c>
      <c r="C65" s="46">
        <f t="shared" si="7"/>
        <v>869800.8</v>
      </c>
      <c r="D65" s="46">
        <f t="shared" si="7"/>
        <v>1078569.9147435799</v>
      </c>
      <c r="E65" s="46">
        <f t="shared" si="7"/>
        <v>1236620.5685098099</v>
      </c>
      <c r="F65" s="46">
        <f t="shared" si="7"/>
        <v>1366117.371636566</v>
      </c>
      <c r="G65" s="46">
        <f t="shared" si="7"/>
        <v>1514338.6400000004</v>
      </c>
    </row>
    <row r="66" spans="1:8" x14ac:dyDescent="0.2">
      <c r="A66" s="24" t="s">
        <v>12</v>
      </c>
      <c r="B66" s="44">
        <v>589069.6</v>
      </c>
      <c r="C66" s="44">
        <v>710639</v>
      </c>
      <c r="D66" s="40">
        <v>860178.02259930002</v>
      </c>
      <c r="E66" s="40">
        <v>984740.60471943999</v>
      </c>
      <c r="F66" s="41">
        <v>1087755.1147459999</v>
      </c>
      <c r="G66" s="40">
        <v>1200301.8400000001</v>
      </c>
    </row>
    <row r="67" spans="1:8" x14ac:dyDescent="0.2">
      <c r="A67" s="24" t="s">
        <v>26</v>
      </c>
      <c r="B67" s="44">
        <v>57410</v>
      </c>
      <c r="C67" s="44">
        <v>71987.899999999994</v>
      </c>
      <c r="D67" s="40">
        <v>116914.31363058</v>
      </c>
      <c r="E67" s="40">
        <v>137323.17107056</v>
      </c>
      <c r="F67" s="41">
        <v>145496.57467721999</v>
      </c>
      <c r="G67" s="40">
        <v>172342.6</v>
      </c>
    </row>
    <row r="68" spans="1:8" x14ac:dyDescent="0.2">
      <c r="A68" s="24" t="s">
        <v>17</v>
      </c>
      <c r="B68" s="44">
        <v>2309.4</v>
      </c>
      <c r="C68" s="44">
        <v>3811.4</v>
      </c>
      <c r="D68" s="40">
        <v>3989.1086412200002</v>
      </c>
      <c r="E68" s="40">
        <v>5748.0621152880003</v>
      </c>
      <c r="F68" s="41">
        <v>5369.8470295200004</v>
      </c>
      <c r="G68" s="40">
        <v>7322.1</v>
      </c>
    </row>
    <row r="69" spans="1:8" x14ac:dyDescent="0.2">
      <c r="A69" s="24" t="s">
        <v>5</v>
      </c>
      <c r="B69" s="44">
        <v>70721.8</v>
      </c>
      <c r="C69" s="44">
        <v>83362.5</v>
      </c>
      <c r="D69" s="40">
        <v>97488.469872479996</v>
      </c>
      <c r="E69" s="40">
        <v>108808.730604522</v>
      </c>
      <c r="F69" s="41">
        <v>127495.835183826</v>
      </c>
      <c r="G69" s="40">
        <v>134372.1</v>
      </c>
    </row>
    <row r="70" spans="1:8" x14ac:dyDescent="0.2">
      <c r="B70" s="12"/>
      <c r="C70" s="12"/>
      <c r="D70" s="11"/>
      <c r="E70" s="11"/>
      <c r="F70" s="11"/>
      <c r="G70" s="55"/>
    </row>
    <row r="71" spans="1:8" x14ac:dyDescent="0.2">
      <c r="A71" s="23" t="s">
        <v>313</v>
      </c>
      <c r="B71" s="113">
        <f t="shared" ref="B71:G71" si="8">B72</f>
        <v>0</v>
      </c>
      <c r="C71" s="54">
        <f t="shared" si="8"/>
        <v>0</v>
      </c>
      <c r="D71" s="54">
        <f t="shared" si="8"/>
        <v>0</v>
      </c>
      <c r="E71" s="54">
        <f t="shared" si="8"/>
        <v>16475.685154300001</v>
      </c>
      <c r="F71" s="54">
        <f t="shared" si="8"/>
        <v>17687.354673000002</v>
      </c>
      <c r="G71" s="53">
        <f t="shared" si="8"/>
        <v>22112.5</v>
      </c>
    </row>
    <row r="72" spans="1:8" x14ac:dyDescent="0.2">
      <c r="A72" s="21" t="s">
        <v>360</v>
      </c>
      <c r="B72" s="42">
        <v>0</v>
      </c>
      <c r="C72" s="42">
        <v>0</v>
      </c>
      <c r="D72" s="42">
        <v>0</v>
      </c>
      <c r="E72" s="40">
        <v>16475.685154300001</v>
      </c>
      <c r="F72" s="41">
        <v>17687.354673000002</v>
      </c>
      <c r="G72" s="40">
        <v>22112.5</v>
      </c>
    </row>
    <row r="73" spans="1:8" x14ac:dyDescent="0.2">
      <c r="A73" s="23"/>
      <c r="B73" s="12"/>
      <c r="C73" s="12"/>
      <c r="D73" s="11"/>
      <c r="E73" s="11"/>
      <c r="F73" s="11"/>
      <c r="G73" s="11"/>
    </row>
    <row r="74" spans="1:8" x14ac:dyDescent="0.2">
      <c r="A74" s="18" t="s">
        <v>359</v>
      </c>
      <c r="B74" s="38">
        <f t="shared" ref="B74:G74" si="9">B12+B20+B26+B36++B40+B46+B52+B58+B65+B71</f>
        <v>6265212.2750799991</v>
      </c>
      <c r="C74" s="38">
        <f t="shared" si="9"/>
        <v>7902831.8996700002</v>
      </c>
      <c r="D74" s="38">
        <f t="shared" si="9"/>
        <v>8942655.3764893897</v>
      </c>
      <c r="E74" s="38">
        <f t="shared" si="9"/>
        <v>9958050.6595541574</v>
      </c>
      <c r="F74" s="38">
        <f t="shared" si="9"/>
        <v>10995273.842234921</v>
      </c>
      <c r="G74" s="38">
        <f t="shared" si="9"/>
        <v>12124382.063237</v>
      </c>
    </row>
    <row r="75" spans="1:8" ht="13.5" thickBot="1" x14ac:dyDescent="0.25">
      <c r="A75" s="14"/>
      <c r="B75" s="52"/>
      <c r="C75" s="52"/>
      <c r="D75" s="52"/>
      <c r="E75" s="52"/>
      <c r="F75" s="52"/>
      <c r="G75" s="52"/>
      <c r="H75" s="47"/>
    </row>
    <row r="76" spans="1:8" ht="13.5" thickTop="1" x14ac:dyDescent="0.2">
      <c r="A76" s="13" t="s">
        <v>358</v>
      </c>
      <c r="B76" s="11"/>
      <c r="C76" s="11"/>
      <c r="D76" s="11"/>
      <c r="E76" s="11"/>
      <c r="F76" s="11"/>
      <c r="G76" s="11"/>
    </row>
    <row r="77" spans="1:8" ht="53.25" customHeight="1" x14ac:dyDescent="0.2">
      <c r="A77" s="126" t="s">
        <v>379</v>
      </c>
      <c r="B77" s="126"/>
      <c r="C77" s="126"/>
      <c r="D77" s="126"/>
      <c r="E77" s="126"/>
      <c r="F77" s="126"/>
      <c r="G77" s="11"/>
    </row>
    <row r="78" spans="1:8" ht="57.75" customHeight="1" x14ac:dyDescent="0.2">
      <c r="A78" s="128" t="s">
        <v>381</v>
      </c>
      <c r="B78" s="128"/>
      <c r="C78" s="128"/>
      <c r="D78" s="128"/>
      <c r="E78" s="128"/>
      <c r="F78" s="128"/>
      <c r="G78" s="11"/>
    </row>
    <row r="79" spans="1:8" x14ac:dyDescent="0.2">
      <c r="A79" s="29" t="s">
        <v>374</v>
      </c>
      <c r="B79" s="11"/>
      <c r="C79" s="11"/>
      <c r="D79" s="11"/>
      <c r="E79" s="11"/>
      <c r="F79" s="11"/>
      <c r="G79" s="11"/>
    </row>
    <row r="80" spans="1:8" x14ac:dyDescent="0.2">
      <c r="A80" s="29" t="s">
        <v>373</v>
      </c>
      <c r="B80" s="11"/>
      <c r="C80" s="11"/>
      <c r="D80" s="11"/>
      <c r="E80" s="11"/>
      <c r="F80" s="11"/>
      <c r="G80" s="11"/>
    </row>
    <row r="81" spans="1:7" x14ac:dyDescent="0.2">
      <c r="A81" s="29" t="s">
        <v>372</v>
      </c>
      <c r="B81" s="11"/>
      <c r="C81" s="11"/>
      <c r="D81" s="11"/>
      <c r="E81" s="34"/>
      <c r="F81" s="34"/>
      <c r="G81" s="11"/>
    </row>
    <row r="82" spans="1:7" x14ac:dyDescent="0.2">
      <c r="A82" s="127" t="s">
        <v>371</v>
      </c>
      <c r="B82" s="127"/>
      <c r="C82" s="127"/>
      <c r="D82" s="127"/>
      <c r="E82" s="127"/>
      <c r="F82" s="127"/>
      <c r="G82" s="11"/>
    </row>
    <row r="83" spans="1:7" x14ac:dyDescent="0.2">
      <c r="A83" s="127" t="s">
        <v>378</v>
      </c>
      <c r="B83" s="127"/>
      <c r="C83" s="127"/>
      <c r="D83" s="127"/>
      <c r="E83" s="127"/>
      <c r="F83" s="127"/>
      <c r="G83" s="11"/>
    </row>
    <row r="84" spans="1:7" x14ac:dyDescent="0.2">
      <c r="A84" s="127" t="s">
        <v>383</v>
      </c>
      <c r="B84" s="127"/>
      <c r="C84" s="127"/>
      <c r="D84" s="127"/>
      <c r="E84" s="127"/>
      <c r="F84" s="127"/>
      <c r="G84" s="11"/>
    </row>
    <row r="85" spans="1:7" x14ac:dyDescent="0.2">
      <c r="A85" s="127" t="s">
        <v>382</v>
      </c>
      <c r="B85" s="127"/>
      <c r="C85" s="127"/>
      <c r="D85" s="127"/>
      <c r="E85" s="127"/>
      <c r="F85" s="127"/>
      <c r="G85" s="11"/>
    </row>
    <row r="86" spans="1:7" x14ac:dyDescent="0.2">
      <c r="A86" s="127" t="s">
        <v>369</v>
      </c>
      <c r="B86" s="127"/>
      <c r="C86" s="127"/>
      <c r="D86" s="127"/>
      <c r="E86" s="127"/>
      <c r="F86" s="127"/>
      <c r="G86" s="11"/>
    </row>
    <row r="87" spans="1:7" ht="13.5" thickBot="1" x14ac:dyDescent="0.25">
      <c r="B87" s="11"/>
      <c r="C87" s="11"/>
      <c r="D87" s="11"/>
      <c r="E87" s="11"/>
      <c r="F87" s="11"/>
      <c r="G87" s="11"/>
    </row>
    <row r="88" spans="1:7" ht="14.25" thickTop="1" thickBot="1" x14ac:dyDescent="0.25">
      <c r="A88" s="28"/>
      <c r="B88" s="27">
        <v>2007</v>
      </c>
      <c r="C88" s="27">
        <v>2008</v>
      </c>
      <c r="D88" s="27">
        <v>2009</v>
      </c>
      <c r="E88" s="27">
        <v>2010</v>
      </c>
      <c r="F88" s="27">
        <v>2011</v>
      </c>
      <c r="G88" s="27">
        <v>2012</v>
      </c>
    </row>
    <row r="89" spans="1:7" ht="13.5" thickTop="1" x14ac:dyDescent="0.2">
      <c r="C89" s="11"/>
      <c r="D89" s="11"/>
      <c r="E89" s="11"/>
      <c r="F89" s="11"/>
      <c r="G89" s="11"/>
    </row>
    <row r="90" spans="1:7" x14ac:dyDescent="0.2">
      <c r="A90" s="23" t="s">
        <v>354</v>
      </c>
      <c r="B90" s="17">
        <f t="shared" ref="B90:B96" si="10">B12/$B$154</f>
        <v>3.9706199323552925E-2</v>
      </c>
      <c r="C90" s="17">
        <f t="shared" ref="C90:C96" si="11">C12/$C$154</f>
        <v>3.483168677061204E-2</v>
      </c>
      <c r="D90" s="17">
        <f t="shared" ref="D90:D96" si="12">D12/$D$154</f>
        <v>3.2803558913371174E-2</v>
      </c>
      <c r="E90" s="17">
        <f t="shared" ref="E90:E96" si="13">E12/$E$154</f>
        <v>3.3384384179338797E-2</v>
      </c>
      <c r="F90" s="17">
        <f t="shared" ref="F90:F96" si="14">F12/$F$154</f>
        <v>3.2929509656064081E-2</v>
      </c>
      <c r="G90" s="17">
        <f t="shared" ref="G90:G96" si="15">G12/$G$154</f>
        <v>3.0498179226273767E-2</v>
      </c>
    </row>
    <row r="91" spans="1:7" x14ac:dyDescent="0.2">
      <c r="A91" s="24" t="s">
        <v>353</v>
      </c>
      <c r="B91" s="33">
        <f t="shared" si="10"/>
        <v>4.4387197526062436E-3</v>
      </c>
      <c r="C91" s="33">
        <f t="shared" si="11"/>
        <v>8.4542940802994279E-3</v>
      </c>
      <c r="D91" s="33">
        <f t="shared" si="12"/>
        <v>5.1116910053819378E-3</v>
      </c>
      <c r="E91" s="33">
        <f t="shared" si="13"/>
        <v>6.7975749918139415E-3</v>
      </c>
      <c r="F91" s="33">
        <f t="shared" si="14"/>
        <v>5.9679505915539712E-3</v>
      </c>
      <c r="G91" s="33">
        <f t="shared" si="15"/>
        <v>4.7546997439274511E-3</v>
      </c>
    </row>
    <row r="92" spans="1:7" x14ac:dyDescent="0.2">
      <c r="A92" s="24" t="s">
        <v>327</v>
      </c>
      <c r="B92" s="33">
        <f t="shared" si="10"/>
        <v>9.8748360377317853E-4</v>
      </c>
      <c r="C92" s="33">
        <f t="shared" si="11"/>
        <v>1.3025418474733573E-3</v>
      </c>
      <c r="D92" s="33">
        <f t="shared" si="12"/>
        <v>1.3369279353561869E-3</v>
      </c>
      <c r="E92" s="33">
        <f t="shared" si="13"/>
        <v>1.6345834527818257E-3</v>
      </c>
      <c r="F92" s="33">
        <f t="shared" si="14"/>
        <v>1.6365615484489177E-3</v>
      </c>
      <c r="G92" s="33">
        <f t="shared" si="15"/>
        <v>1.4382320471604795E-3</v>
      </c>
    </row>
    <row r="93" spans="1:7" ht="14.25" customHeight="1" x14ac:dyDescent="0.2">
      <c r="A93" s="24" t="s">
        <v>368</v>
      </c>
      <c r="B93" s="33">
        <f t="shared" si="10"/>
        <v>8.5017336226908405E-5</v>
      </c>
      <c r="C93" s="33">
        <f t="shared" si="11"/>
        <v>1.5163904806495454E-4</v>
      </c>
      <c r="D93" s="33">
        <f t="shared" si="12"/>
        <v>1.675935874365734E-4</v>
      </c>
      <c r="E93" s="33">
        <f t="shared" si="13"/>
        <v>2.8794724209301831E-4</v>
      </c>
      <c r="F93" s="33">
        <f t="shared" si="14"/>
        <v>2.2199300597807841E-4</v>
      </c>
      <c r="G93" s="33">
        <f t="shared" si="15"/>
        <v>2.0100432068699333E-4</v>
      </c>
    </row>
    <row r="94" spans="1:7" ht="14.25" customHeight="1" x14ac:dyDescent="0.2">
      <c r="A94" s="24" t="s">
        <v>367</v>
      </c>
      <c r="B94" s="33">
        <f t="shared" si="10"/>
        <v>9.4522864192214337E-4</v>
      </c>
      <c r="C94" s="33">
        <f t="shared" si="11"/>
        <v>8.5638168316464695E-4</v>
      </c>
      <c r="D94" s="33">
        <f t="shared" si="12"/>
        <v>2.3432357127042567E-3</v>
      </c>
      <c r="E94" s="33">
        <f t="shared" si="13"/>
        <v>1.2199445521039376E-3</v>
      </c>
      <c r="F94" s="33">
        <f t="shared" si="14"/>
        <v>9.8085945199697213E-4</v>
      </c>
      <c r="G94" s="33">
        <f t="shared" si="15"/>
        <v>9.5731961088822118E-4</v>
      </c>
    </row>
    <row r="95" spans="1:7" x14ac:dyDescent="0.2">
      <c r="A95" s="24" t="s">
        <v>316</v>
      </c>
      <c r="B95" s="33">
        <f t="shared" si="10"/>
        <v>3.1252927273886504E-2</v>
      </c>
      <c r="C95" s="33">
        <f t="shared" si="11"/>
        <v>2.1996119619810271E-2</v>
      </c>
      <c r="D95" s="33">
        <f t="shared" si="12"/>
        <v>2.1664641760107402E-2</v>
      </c>
      <c r="E95" s="33">
        <f t="shared" si="13"/>
        <v>2.1307436838411097E-2</v>
      </c>
      <c r="F95" s="33">
        <f t="shared" si="14"/>
        <v>2.1915723363913071E-2</v>
      </c>
      <c r="G95" s="33">
        <f t="shared" si="15"/>
        <v>2.1084765616407299E-2</v>
      </c>
    </row>
    <row r="96" spans="1:7" x14ac:dyDescent="0.2">
      <c r="A96" s="24" t="s">
        <v>344</v>
      </c>
      <c r="B96" s="33">
        <f t="shared" si="10"/>
        <v>1.9968227151379468E-3</v>
      </c>
      <c r="C96" s="33">
        <f t="shared" si="11"/>
        <v>2.070710491799378E-3</v>
      </c>
      <c r="D96" s="33">
        <f t="shared" si="12"/>
        <v>2.1794689123848104E-3</v>
      </c>
      <c r="E96" s="33">
        <f t="shared" si="13"/>
        <v>2.1368971021349784E-3</v>
      </c>
      <c r="F96" s="33">
        <f t="shared" si="14"/>
        <v>2.2064216941730646E-3</v>
      </c>
      <c r="G96" s="33">
        <f t="shared" si="15"/>
        <v>2.0621578872033245E-3</v>
      </c>
    </row>
    <row r="97" spans="1:7" ht="9.75" customHeight="1" x14ac:dyDescent="0.2">
      <c r="B97" s="33"/>
      <c r="C97" s="33"/>
      <c r="D97" s="33"/>
      <c r="E97" s="33"/>
      <c r="F97" s="33"/>
      <c r="G97" s="33"/>
    </row>
    <row r="98" spans="1:7" x14ac:dyDescent="0.2">
      <c r="A98" s="23" t="s">
        <v>309</v>
      </c>
      <c r="B98" s="25">
        <f>B20/$B$154</f>
        <v>1.6763350814062505E-2</v>
      </c>
      <c r="C98" s="25">
        <f>C20/$C$154</f>
        <v>1.746600973480655E-2</v>
      </c>
      <c r="D98" s="25">
        <f>D20/$D$154</f>
        <v>2.1030348710694879E-2</v>
      </c>
      <c r="E98" s="25">
        <f>E20/$E$154</f>
        <v>2.2134420277229817E-2</v>
      </c>
      <c r="F98" s="25">
        <f>F20/$F$154</f>
        <v>2.3593381654386396E-2</v>
      </c>
      <c r="G98" s="25">
        <f>G20/$G$154</f>
        <v>2.3642561356748526E-2</v>
      </c>
    </row>
    <row r="99" spans="1:7" x14ac:dyDescent="0.2">
      <c r="A99" s="24" t="s">
        <v>293</v>
      </c>
      <c r="B99" s="33">
        <f>B21/$B$154</f>
        <v>1.9634658569833529E-6</v>
      </c>
      <c r="C99" s="33">
        <f>C21/$C$154</f>
        <v>1.5412284599629987E-6</v>
      </c>
      <c r="D99" s="33">
        <f>D21/$D$154</f>
        <v>1.0558697514821739E-5</v>
      </c>
      <c r="E99" s="33">
        <f>E21/$E$154</f>
        <v>2.0152418023188331E-4</v>
      </c>
      <c r="F99" s="33">
        <f>F21/$F$154</f>
        <v>8.7943389198261558E-5</v>
      </c>
      <c r="G99" s="33">
        <f>G21/$G$154</f>
        <v>2.5886739749769305E-4</v>
      </c>
    </row>
    <row r="100" spans="1:7" x14ac:dyDescent="0.2">
      <c r="A100" s="24" t="s">
        <v>305</v>
      </c>
      <c r="B100" s="33">
        <f>B22/$B$154</f>
        <v>1.1281949799546314E-2</v>
      </c>
      <c r="C100" s="33">
        <f>C22/$C$154</f>
        <v>1.1794785761728984E-2</v>
      </c>
      <c r="D100" s="33">
        <f>D22/$D$154</f>
        <v>1.4131735685036912E-2</v>
      </c>
      <c r="E100" s="33">
        <f>E22/$E$154</f>
        <v>1.4834762086101894E-2</v>
      </c>
      <c r="F100" s="33">
        <f>F22/$F$154</f>
        <v>1.5506089520192562E-2</v>
      </c>
      <c r="G100" s="33">
        <f>G22/$G$154</f>
        <v>1.5329833423901436E-2</v>
      </c>
    </row>
    <row r="101" spans="1:7" x14ac:dyDescent="0.2">
      <c r="A101" s="24" t="s">
        <v>308</v>
      </c>
      <c r="B101" s="33">
        <f>B23/$B$154</f>
        <v>6.0926272004146372E-5</v>
      </c>
      <c r="C101" s="33">
        <f>C23/$C$154</f>
        <v>1.2109470222205149E-4</v>
      </c>
      <c r="D101" s="33">
        <f>D23/$D$154</f>
        <v>8.5657085201086918E-5</v>
      </c>
      <c r="E101" s="33">
        <f>E23/$E$154</f>
        <v>1.9864599722437388E-4</v>
      </c>
      <c r="F101" s="33">
        <f>F23/$F$154</f>
        <v>2.1299571232773128E-4</v>
      </c>
      <c r="G101" s="33">
        <f>G23/$G$154</f>
        <v>1.2581229713373225E-4</v>
      </c>
    </row>
    <row r="102" spans="1:7" x14ac:dyDescent="0.2">
      <c r="A102" s="24" t="s">
        <v>300</v>
      </c>
      <c r="B102" s="33">
        <f>B24/$B$154</f>
        <v>5.4185112766550608E-3</v>
      </c>
      <c r="C102" s="33">
        <f>C24/$C$154</f>
        <v>5.5485880423955525E-3</v>
      </c>
      <c r="D102" s="33">
        <f>D24/$D$154</f>
        <v>6.8023972429420588E-3</v>
      </c>
      <c r="E102" s="33">
        <f>E24/$E$154</f>
        <v>6.8994880136716624E-3</v>
      </c>
      <c r="F102" s="33">
        <f>F24/$F$154</f>
        <v>7.7863530326678417E-3</v>
      </c>
      <c r="G102" s="33">
        <f>G24/$G$154</f>
        <v>7.928048238215666E-3</v>
      </c>
    </row>
    <row r="103" spans="1:7" ht="9" customHeight="1" x14ac:dyDescent="0.2">
      <c r="B103" s="33"/>
      <c r="C103" s="33"/>
      <c r="D103" s="33"/>
      <c r="E103" s="33"/>
      <c r="F103" s="33"/>
      <c r="G103" s="33"/>
    </row>
    <row r="104" spans="1:7" x14ac:dyDescent="0.2">
      <c r="A104" s="23" t="s">
        <v>366</v>
      </c>
      <c r="B104" s="25">
        <f t="shared" ref="B104:B112" si="16">B26/$B$154</f>
        <v>0.23023424699797465</v>
      </c>
      <c r="C104" s="25">
        <f t="shared" ref="C104:C112" si="17">C26/$C$154</f>
        <v>0.25788214165272827</v>
      </c>
      <c r="D104" s="25">
        <f t="shared" ref="D104:D112" si="18">D26/$D$154</f>
        <v>0.25375217131071115</v>
      </c>
      <c r="E104" s="25">
        <f t="shared" ref="E104:E112" si="19">E26/$E$154</f>
        <v>0.23927660935199788</v>
      </c>
      <c r="F104" s="25">
        <f t="shared" ref="F104:F112" si="20">F26/$F$154</f>
        <v>0.2470651820492818</v>
      </c>
      <c r="G104" s="25">
        <f t="shared" ref="G104:G112" si="21">G26/$G$154</f>
        <v>0.24857650879868345</v>
      </c>
    </row>
    <row r="105" spans="1:7" x14ac:dyDescent="0.2">
      <c r="A105" s="24" t="s">
        <v>377</v>
      </c>
      <c r="B105" s="33">
        <f t="shared" si="16"/>
        <v>6.6498100922586276E-2</v>
      </c>
      <c r="C105" s="33">
        <f t="shared" si="17"/>
        <v>6.5587951505743258E-2</v>
      </c>
      <c r="D105" s="33">
        <f t="shared" si="18"/>
        <v>7.6306868797255303E-2</v>
      </c>
      <c r="E105" s="33">
        <f t="shared" si="19"/>
        <v>6.569497758100834E-2</v>
      </c>
      <c r="F105" s="33">
        <f t="shared" si="20"/>
        <v>6.7301678054185937E-2</v>
      </c>
      <c r="G105" s="33">
        <f t="shared" si="21"/>
        <v>7.4450736087899677E-2</v>
      </c>
    </row>
    <row r="106" spans="1:7" x14ac:dyDescent="0.2">
      <c r="A106" s="24" t="s">
        <v>287</v>
      </c>
      <c r="B106" s="33">
        <f t="shared" si="16"/>
        <v>4.1043201911283257E-3</v>
      </c>
      <c r="C106" s="33">
        <f t="shared" si="17"/>
        <v>5.0107375221443316E-3</v>
      </c>
      <c r="D106" s="33">
        <f t="shared" si="18"/>
        <v>7.2815632549514267E-3</v>
      </c>
      <c r="E106" s="33">
        <f t="shared" si="19"/>
        <v>5.9438087007943098E-3</v>
      </c>
      <c r="F106" s="33">
        <f t="shared" si="20"/>
        <v>5.5952080347454686E-3</v>
      </c>
      <c r="G106" s="33">
        <f t="shared" si="21"/>
        <v>5.7757322185323454E-3</v>
      </c>
    </row>
    <row r="107" spans="1:7" x14ac:dyDescent="0.2">
      <c r="A107" s="24" t="s">
        <v>365</v>
      </c>
      <c r="B107" s="33">
        <f t="shared" si="16"/>
        <v>0.12110669907341325</v>
      </c>
      <c r="C107" s="33">
        <f t="shared" si="17"/>
        <v>0.14629347547552693</v>
      </c>
      <c r="D107" s="33">
        <f t="shared" si="18"/>
        <v>0.12328999326159955</v>
      </c>
      <c r="E107" s="33">
        <f t="shared" si="19"/>
        <v>0.12573092917513551</v>
      </c>
      <c r="F107" s="33">
        <f t="shared" si="20"/>
        <v>0.13099928149066423</v>
      </c>
      <c r="G107" s="33">
        <f t="shared" si="21"/>
        <v>0.12451016366310746</v>
      </c>
    </row>
    <row r="108" spans="1:7" x14ac:dyDescent="0.2">
      <c r="A108" s="24" t="s">
        <v>186</v>
      </c>
      <c r="B108" s="33">
        <f t="shared" si="16"/>
        <v>7.2876204654325945E-6</v>
      </c>
      <c r="C108" s="33">
        <f t="shared" si="17"/>
        <v>8.266589012528813E-6</v>
      </c>
      <c r="D108" s="33">
        <f t="shared" si="18"/>
        <v>1.2308550493202119E-5</v>
      </c>
      <c r="E108" s="33">
        <f t="shared" si="19"/>
        <v>6.0145427764054966E-6</v>
      </c>
      <c r="F108" s="33">
        <f t="shared" si="20"/>
        <v>4.5037413678178124E-6</v>
      </c>
      <c r="G108" s="33">
        <f t="shared" si="21"/>
        <v>5.2194029364519624E-6</v>
      </c>
    </row>
    <row r="109" spans="1:7" x14ac:dyDescent="0.2">
      <c r="A109" s="24" t="s">
        <v>364</v>
      </c>
      <c r="B109" s="33">
        <f t="shared" si="16"/>
        <v>1.3479928488661499E-2</v>
      </c>
      <c r="C109" s="33">
        <f t="shared" si="17"/>
        <v>1.4887005918138962E-2</v>
      </c>
      <c r="D109" s="33">
        <f t="shared" si="18"/>
        <v>1.794616223662155E-2</v>
      </c>
      <c r="E109" s="33">
        <f t="shared" si="19"/>
        <v>1.2956450618064792E-2</v>
      </c>
      <c r="F109" s="33">
        <f t="shared" si="20"/>
        <v>1.3515662011099824E-2</v>
      </c>
      <c r="G109" s="33">
        <f t="shared" si="21"/>
        <v>1.331864670932735E-2</v>
      </c>
    </row>
    <row r="110" spans="1:7" x14ac:dyDescent="0.2">
      <c r="A110" s="24" t="s">
        <v>195</v>
      </c>
      <c r="B110" s="33">
        <f t="shared" si="16"/>
        <v>2.2670073831463886E-2</v>
      </c>
      <c r="C110" s="33">
        <f t="shared" si="17"/>
        <v>2.4224455749560409E-2</v>
      </c>
      <c r="D110" s="33">
        <f t="shared" si="18"/>
        <v>2.673371739635581E-2</v>
      </c>
      <c r="E110" s="33">
        <f t="shared" si="19"/>
        <v>2.6817198301091597E-2</v>
      </c>
      <c r="F110" s="33">
        <f t="shared" si="20"/>
        <v>2.7657572607819987E-2</v>
      </c>
      <c r="G110" s="33">
        <f t="shared" si="21"/>
        <v>2.8713033215019522E-2</v>
      </c>
    </row>
    <row r="111" spans="1:7" x14ac:dyDescent="0.2">
      <c r="A111" s="24" t="s">
        <v>164</v>
      </c>
      <c r="B111" s="33">
        <f t="shared" si="16"/>
        <v>6.5410622114964526E-4</v>
      </c>
      <c r="C111" s="33">
        <f t="shared" si="17"/>
        <v>7.7605311057988115E-4</v>
      </c>
      <c r="D111" s="33">
        <f t="shared" si="18"/>
        <v>9.4363391969167875E-4</v>
      </c>
      <c r="E111" s="33">
        <f t="shared" si="19"/>
        <v>9.3695604686433139E-4</v>
      </c>
      <c r="F111" s="33">
        <f t="shared" si="20"/>
        <v>7.7963139520639119E-4</v>
      </c>
      <c r="G111" s="33">
        <f t="shared" si="21"/>
        <v>7.5793753705985479E-4</v>
      </c>
    </row>
    <row r="112" spans="1:7" x14ac:dyDescent="0.2">
      <c r="A112" s="24" t="s">
        <v>264</v>
      </c>
      <c r="B112" s="33">
        <f t="shared" si="16"/>
        <v>1.7137306491063692E-3</v>
      </c>
      <c r="C112" s="33">
        <f t="shared" si="17"/>
        <v>1.0941957820219954E-3</v>
      </c>
      <c r="D112" s="33">
        <f t="shared" si="18"/>
        <v>1.2379238937426712E-3</v>
      </c>
      <c r="E112" s="33">
        <f t="shared" si="19"/>
        <v>1.1902743862625619E-3</v>
      </c>
      <c r="F112" s="33">
        <f t="shared" si="20"/>
        <v>1.2116447141920935E-3</v>
      </c>
      <c r="G112" s="33">
        <f t="shared" si="21"/>
        <v>1.0450399648007697E-3</v>
      </c>
    </row>
    <row r="113" spans="1:7" ht="9" customHeight="1" x14ac:dyDescent="0.2">
      <c r="B113" s="33"/>
      <c r="C113" s="33"/>
      <c r="D113" s="33"/>
      <c r="E113" s="33"/>
      <c r="F113" s="33"/>
      <c r="G113" s="33"/>
    </row>
    <row r="114" spans="1:7" x14ac:dyDescent="0.2">
      <c r="A114" s="23" t="s">
        <v>161</v>
      </c>
      <c r="B114" s="25">
        <f>B36/$B$154</f>
        <v>9.1710769271950547E-4</v>
      </c>
      <c r="C114" s="25">
        <f>C36/$C$154</f>
        <v>1.0863431593313576E-3</v>
      </c>
      <c r="D114" s="25">
        <f>D36/$D$154</f>
        <v>1.3937770757710369E-3</v>
      </c>
      <c r="E114" s="25">
        <f>E36/$E$154</f>
        <v>1.400769784814684E-3</v>
      </c>
      <c r="F114" s="25">
        <f>F36/$F$154</f>
        <v>1.4509222305835285E-3</v>
      </c>
      <c r="G114" s="25">
        <f>G36/$G$154</f>
        <v>1.4853521468122827E-3</v>
      </c>
    </row>
    <row r="115" spans="1:7" x14ac:dyDescent="0.2">
      <c r="A115" s="24" t="s">
        <v>160</v>
      </c>
      <c r="B115" s="33">
        <f>B37/$B$154</f>
        <v>2.2844594324789461E-4</v>
      </c>
      <c r="C115" s="33">
        <f>C37/$C$154</f>
        <v>8.2082516047054187E-4</v>
      </c>
      <c r="D115" s="33">
        <f>D37/$D$154</f>
        <v>1.0518595380193286E-3</v>
      </c>
      <c r="E115" s="33">
        <f>E37/$E$154</f>
        <v>9.9046179061163583E-4</v>
      </c>
      <c r="F115" s="33">
        <f>F37/$F$154</f>
        <v>1.0273053175198037E-3</v>
      </c>
      <c r="G115" s="33">
        <f>G37/$G$154</f>
        <v>1.0718511207631861E-3</v>
      </c>
    </row>
    <row r="116" spans="1:7" x14ac:dyDescent="0.2">
      <c r="A116" s="24" t="s">
        <v>153</v>
      </c>
      <c r="B116" s="33">
        <f>B38/$B$154</f>
        <v>6.8866174947161077E-4</v>
      </c>
      <c r="C116" s="33">
        <f>C38/$C$154</f>
        <v>2.6551799886081567E-4</v>
      </c>
      <c r="D116" s="33">
        <f>D38/$D$154</f>
        <v>3.4191753775170836E-4</v>
      </c>
      <c r="E116" s="33">
        <f>E38/$E$154</f>
        <v>4.1030799420304818E-4</v>
      </c>
      <c r="F116" s="33">
        <f>F38/$F$154</f>
        <v>4.2361691306372481E-4</v>
      </c>
      <c r="G116" s="33">
        <f>G38/$G$154</f>
        <v>4.1350102604909667E-4</v>
      </c>
    </row>
    <row r="117" spans="1:7" ht="9" customHeight="1" x14ac:dyDescent="0.2">
      <c r="B117" s="33"/>
      <c r="C117" s="33"/>
      <c r="D117" s="33"/>
      <c r="E117" s="33"/>
      <c r="F117" s="33"/>
      <c r="G117" s="33"/>
    </row>
    <row r="118" spans="1:7" x14ac:dyDescent="0.2">
      <c r="A118" s="23" t="s">
        <v>363</v>
      </c>
      <c r="B118" s="25">
        <f>B40/$B$154</f>
        <v>1.6595419329755119E-2</v>
      </c>
      <c r="C118" s="25">
        <f>C40/$C$154</f>
        <v>1.9840170277977236E-2</v>
      </c>
      <c r="D118" s="25">
        <f>D40/$D$154</f>
        <v>2.1918922397388983E-2</v>
      </c>
      <c r="E118" s="25">
        <f>E40/$E$154</f>
        <v>2.137432408116929E-2</v>
      </c>
      <c r="F118" s="25">
        <f>F40/$F$154</f>
        <v>2.0648469330267819E-2</v>
      </c>
      <c r="G118" s="25">
        <f>G40/$G$154</f>
        <v>2.0605700249248533E-2</v>
      </c>
    </row>
    <row r="119" spans="1:7" x14ac:dyDescent="0.2">
      <c r="A119" s="24" t="s">
        <v>141</v>
      </c>
      <c r="B119" s="33">
        <f>B41/$B$154</f>
        <v>4.064933213113334E-3</v>
      </c>
      <c r="C119" s="33">
        <f>C41/$C$154</f>
        <v>4.7636314715386943E-3</v>
      </c>
      <c r="D119" s="33">
        <f>D41/$D$154</f>
        <v>5.7107093151995119E-3</v>
      </c>
      <c r="E119" s="33">
        <f>E41/$E$154</f>
        <v>5.2108666637976555E-3</v>
      </c>
      <c r="F119" s="33">
        <f>F41/$F$154</f>
        <v>4.6587888557236921E-3</v>
      </c>
      <c r="G119" s="33">
        <f>G41/$G$154</f>
        <v>3.9068509380400006E-3</v>
      </c>
    </row>
    <row r="120" spans="1:7" x14ac:dyDescent="0.2">
      <c r="A120" s="24" t="s">
        <v>146</v>
      </c>
      <c r="B120" s="33">
        <f>B42/$B$154</f>
        <v>9.1899541438799828E-3</v>
      </c>
      <c r="C120" s="33">
        <f>C42/$C$154</f>
        <v>1.1599228071267727E-2</v>
      </c>
      <c r="D120" s="33">
        <f>D42/$D$154</f>
        <v>1.2171640183507431E-2</v>
      </c>
      <c r="E120" s="33">
        <f>E42/$E$154</f>
        <v>1.1742529794713397E-2</v>
      </c>
      <c r="F120" s="33">
        <f>F42/$F$154</f>
        <v>1.1633602261721538E-2</v>
      </c>
      <c r="G120" s="33">
        <f>G42/$G$154</f>
        <v>1.2279610821215304E-2</v>
      </c>
    </row>
    <row r="121" spans="1:7" x14ac:dyDescent="0.2">
      <c r="A121" s="24" t="s">
        <v>149</v>
      </c>
      <c r="B121" s="33">
        <f>B43/$B$154</f>
        <v>3.2640891728241911E-3</v>
      </c>
      <c r="C121" s="33">
        <f>C43/$C$154</f>
        <v>3.3730740153186897E-3</v>
      </c>
      <c r="D121" s="33">
        <f>D43/$D$154</f>
        <v>3.9273210508841989E-3</v>
      </c>
      <c r="E121" s="33">
        <f>E43/$E$154</f>
        <v>4.1521077224759076E-3</v>
      </c>
      <c r="F121" s="33">
        <f>F43/$F$154</f>
        <v>4.2554994589418501E-3</v>
      </c>
      <c r="G121" s="33">
        <f>G43/$G$154</f>
        <v>4.3212644779470752E-3</v>
      </c>
    </row>
    <row r="122" spans="1:7" x14ac:dyDescent="0.2">
      <c r="A122" s="24" t="s">
        <v>136</v>
      </c>
      <c r="B122" s="33">
        <f>B44/$B$154</f>
        <v>7.6442799937610317E-5</v>
      </c>
      <c r="C122" s="33">
        <f>C44/$C$154</f>
        <v>1.0423671985212563E-4</v>
      </c>
      <c r="D122" s="33">
        <f>D44/$D$154</f>
        <v>1.0925184779783989E-4</v>
      </c>
      <c r="E122" s="33">
        <f>E44/$E$154</f>
        <v>2.6881990018232885E-4</v>
      </c>
      <c r="F122" s="33">
        <f>F44/$F$154</f>
        <v>1.0057875388073794E-4</v>
      </c>
      <c r="G122" s="33">
        <f>G44/$G$154</f>
        <v>9.7974012046152752E-5</v>
      </c>
    </row>
    <row r="123" spans="1:7" ht="8.25" customHeight="1" x14ac:dyDescent="0.2">
      <c r="B123" s="33"/>
      <c r="C123" s="33"/>
      <c r="D123" s="33"/>
      <c r="E123" s="33"/>
      <c r="F123" s="33"/>
      <c r="G123" s="33"/>
    </row>
    <row r="124" spans="1:7" x14ac:dyDescent="0.2">
      <c r="A124" s="23" t="s">
        <v>133</v>
      </c>
      <c r="B124" s="25">
        <f>B46/$B$154</f>
        <v>5.0561672572874916E-2</v>
      </c>
      <c r="C124" s="25">
        <f>C46/$C$154</f>
        <v>5.8227305519195152E-2</v>
      </c>
      <c r="D124" s="25">
        <f>D46/$D$154</f>
        <v>6.611983222788026E-2</v>
      </c>
      <c r="E124" s="25">
        <f>E46/$E$154</f>
        <v>6.4787374034084716E-2</v>
      </c>
      <c r="F124" s="25">
        <f>F46/$F$154</f>
        <v>6.5320438050932794E-2</v>
      </c>
      <c r="G124" s="25">
        <f>G46/$G$154</f>
        <v>6.7781967553564013E-2</v>
      </c>
    </row>
    <row r="125" spans="1:7" x14ac:dyDescent="0.2">
      <c r="A125" s="51" t="s">
        <v>109</v>
      </c>
      <c r="B125" s="25"/>
      <c r="C125" s="25"/>
      <c r="D125" s="25"/>
      <c r="E125" s="25"/>
      <c r="F125" s="25"/>
      <c r="G125" s="33">
        <f>G47/$G$154</f>
        <v>2.1525628833357203E-5</v>
      </c>
    </row>
    <row r="126" spans="1:7" x14ac:dyDescent="0.2">
      <c r="A126" s="24" t="s">
        <v>126</v>
      </c>
      <c r="B126" s="33">
        <f>B48/$B$154</f>
        <v>4.388949202343834E-3</v>
      </c>
      <c r="C126" s="33">
        <f>C48/$C$154</f>
        <v>6.5363244238525004E-3</v>
      </c>
      <c r="D126" s="33">
        <f>D48/$D$154</f>
        <v>8.8011881956049556E-3</v>
      </c>
      <c r="E126" s="33">
        <f>E48/$E$154</f>
        <v>6.7625408768481679E-3</v>
      </c>
      <c r="F126" s="33">
        <f>F48/$F$154</f>
        <v>6.7767963375262247E-3</v>
      </c>
      <c r="G126" s="33">
        <f>G48/$G$154</f>
        <v>1.0660619036176414E-2</v>
      </c>
    </row>
    <row r="127" spans="1:7" x14ac:dyDescent="0.2">
      <c r="A127" s="24" t="s">
        <v>132</v>
      </c>
      <c r="B127" s="33">
        <f>B49/$B$154</f>
        <v>1.0593155681589963E-4</v>
      </c>
      <c r="C127" s="33">
        <f>C49/$C$154</f>
        <v>1.2042598739438159E-4</v>
      </c>
      <c r="D127" s="33">
        <f>D49/$D$154</f>
        <v>1.4430488042295627E-4</v>
      </c>
      <c r="E127" s="33">
        <f>E49/$E$154</f>
        <v>1.5341988832748982E-4</v>
      </c>
      <c r="F127" s="33">
        <f>F49/$F$154</f>
        <v>1.5795995987932245E-4</v>
      </c>
      <c r="G127" s="33">
        <f>G49/$G$154</f>
        <v>1.4948034980755877E-4</v>
      </c>
    </row>
    <row r="128" spans="1:7" x14ac:dyDescent="0.2">
      <c r="A128" s="24" t="s">
        <v>129</v>
      </c>
      <c r="B128" s="33">
        <f>B50/$B$154</f>
        <v>4.6066791813715188E-2</v>
      </c>
      <c r="C128" s="33">
        <f>C50/$C$154</f>
        <v>5.1570555107948279E-2</v>
      </c>
      <c r="D128" s="33">
        <f>D50/$D$154</f>
        <v>5.7174339151852348E-2</v>
      </c>
      <c r="E128" s="33">
        <f>E50/$E$154</f>
        <v>5.7871413268909065E-2</v>
      </c>
      <c r="F128" s="33">
        <f>F50/$F$154</f>
        <v>5.8385681753527256E-2</v>
      </c>
      <c r="G128" s="33">
        <f>G50/$G$154</f>
        <v>5.695034253874668E-2</v>
      </c>
    </row>
    <row r="129" spans="1:7" ht="9.75" customHeight="1" x14ac:dyDescent="0.2">
      <c r="B129" s="33"/>
      <c r="C129" s="33"/>
      <c r="D129" s="33"/>
      <c r="E129" s="33"/>
      <c r="F129" s="33"/>
      <c r="G129" s="33"/>
    </row>
    <row r="130" spans="1:7" x14ac:dyDescent="0.2">
      <c r="A130" s="23" t="s">
        <v>106</v>
      </c>
      <c r="B130" s="25">
        <f>B52/$B$154</f>
        <v>1.3459668756691499E-3</v>
      </c>
      <c r="C130" s="25">
        <f>C52/$C$154</f>
        <v>1.4021612506582384E-3</v>
      </c>
      <c r="D130" s="25">
        <f>D52/$D$154</f>
        <v>2.1079264865951994E-3</v>
      </c>
      <c r="E130" s="25">
        <f>E52/$E$154</f>
        <v>1.8846965893076465E-3</v>
      </c>
      <c r="F130" s="25">
        <f>F52/$F$154</f>
        <v>1.9565404732176323E-3</v>
      </c>
      <c r="G130" s="25">
        <f>G52/$G$154</f>
        <v>1.8942262426906867E-3</v>
      </c>
    </row>
    <row r="131" spans="1:7" x14ac:dyDescent="0.2">
      <c r="A131" s="24" t="s">
        <v>66</v>
      </c>
      <c r="B131" s="33">
        <f>B53/$B$154</f>
        <v>1.8074181210837775E-4</v>
      </c>
      <c r="C131" s="33">
        <f>C53/$C$154</f>
        <v>2.2591097492482434E-4</v>
      </c>
      <c r="D131" s="33">
        <f>D53/$D$154</f>
        <v>4.0997189819734823E-4</v>
      </c>
      <c r="E131" s="33">
        <f>E53/$E$154</f>
        <v>3.0344742037141778E-4</v>
      </c>
      <c r="F131" s="33">
        <f>F53/$F$154</f>
        <v>3.2101778531259278E-4</v>
      </c>
      <c r="G131" s="33">
        <f>G53/$G$154</f>
        <v>2.7941879655997263E-4</v>
      </c>
    </row>
    <row r="132" spans="1:7" x14ac:dyDescent="0.2">
      <c r="A132" s="24" t="s">
        <v>102</v>
      </c>
      <c r="B132" s="33">
        <f>B54/$B$154</f>
        <v>8.581743017911735E-4</v>
      </c>
      <c r="C132" s="33">
        <f>C54/$C$154</f>
        <v>9.2815707466788254E-4</v>
      </c>
      <c r="D132" s="33">
        <f>D54/$D$154</f>
        <v>1.295493539677529E-3</v>
      </c>
      <c r="E132" s="33">
        <f>E54/$E$154</f>
        <v>1.3527548804034989E-3</v>
      </c>
      <c r="F132" s="33">
        <f>F54/$F$154</f>
        <v>1.3392071140652722E-3</v>
      </c>
      <c r="G132" s="33">
        <f>G54/$G$154</f>
        <v>1.3441126347153685E-3</v>
      </c>
    </row>
    <row r="133" spans="1:7" x14ac:dyDescent="0.2">
      <c r="A133" s="24" t="s">
        <v>362</v>
      </c>
      <c r="B133" s="33">
        <f>B55/$B$154</f>
        <v>2.8832797498353299E-4</v>
      </c>
      <c r="C133" s="33">
        <f>C55/$C$154</f>
        <v>2.3089767692544843E-4</v>
      </c>
      <c r="D133" s="33">
        <f>D55/$D$154</f>
        <v>3.8338093971911454E-4</v>
      </c>
      <c r="E133" s="33">
        <f>E55/$E$154</f>
        <v>2.0379124970897302E-4</v>
      </c>
      <c r="F133" s="33">
        <f>F55/$F$154</f>
        <v>2.6301108624128625E-4</v>
      </c>
      <c r="G133" s="33">
        <f>G55/$G$154</f>
        <v>2.4786433184787539E-4</v>
      </c>
    </row>
    <row r="134" spans="1:7" x14ac:dyDescent="0.2">
      <c r="A134" s="24" t="s">
        <v>361</v>
      </c>
      <c r="B134" s="33">
        <f>B56/$B$154</f>
        <v>1.872278678606598E-5</v>
      </c>
      <c r="C134" s="33">
        <f>C56/$C$154</f>
        <v>1.7195524140083045E-5</v>
      </c>
      <c r="D134" s="33">
        <f>D56/$D$154</f>
        <v>1.9080109001207644E-5</v>
      </c>
      <c r="E134" s="33">
        <f>E56/$E$154</f>
        <v>2.4703038823756866E-5</v>
      </c>
      <c r="F134" s="33">
        <f>F56/$F$154</f>
        <v>3.3304487598481216E-5</v>
      </c>
      <c r="G134" s="33">
        <f>G56/$G$154</f>
        <v>2.2830479567470194E-5</v>
      </c>
    </row>
    <row r="135" spans="1:7" ht="8.25" customHeight="1" x14ac:dyDescent="0.2">
      <c r="B135" s="33"/>
      <c r="C135" s="33"/>
      <c r="D135" s="33"/>
      <c r="E135" s="33"/>
      <c r="F135" s="33"/>
      <c r="G135" s="33"/>
    </row>
    <row r="136" spans="1:7" x14ac:dyDescent="0.2">
      <c r="A136" s="23" t="s">
        <v>63</v>
      </c>
      <c r="B136" s="25">
        <f t="shared" ref="B136:B141" si="22">B58/$B$154</f>
        <v>5.1696092548514705E-2</v>
      </c>
      <c r="C136" s="25">
        <f t="shared" ref="C136:C141" si="23">C58/$C$154</f>
        <v>5.7177722569247712E-2</v>
      </c>
      <c r="D136" s="25">
        <f t="shared" ref="D136:D141" si="24">D58/$D$154</f>
        <v>6.7729741050961412E-2</v>
      </c>
      <c r="E136" s="25">
        <f t="shared" ref="E136:E141" si="25">E58/$E$154</f>
        <v>7.1831285217932569E-2</v>
      </c>
      <c r="F136" s="25">
        <f t="shared" ref="F136:F141" si="26">F58/$F$154</f>
        <v>7.0284549282503495E-2</v>
      </c>
      <c r="G136" s="25">
        <f t="shared" ref="G136:G141" si="27">G58/$G$154</f>
        <v>7.226109354501363E-2</v>
      </c>
    </row>
    <row r="137" spans="1:7" x14ac:dyDescent="0.2">
      <c r="A137" s="24" t="s">
        <v>43</v>
      </c>
      <c r="B137" s="33">
        <f t="shared" si="22"/>
        <v>2.6606065432830607E-5</v>
      </c>
      <c r="C137" s="33">
        <f t="shared" si="23"/>
        <v>4.9663221201617619E-5</v>
      </c>
      <c r="D137" s="33">
        <f t="shared" si="24"/>
        <v>8.8764097278279445E-5</v>
      </c>
      <c r="E137" s="33">
        <f t="shared" si="25"/>
        <v>6.3422576217729093E-5</v>
      </c>
      <c r="F137" s="33">
        <f t="shared" si="26"/>
        <v>2.3439924900163777E-4</v>
      </c>
      <c r="G137" s="33">
        <f t="shared" si="27"/>
        <v>7.476985307248486E-5</v>
      </c>
    </row>
    <row r="138" spans="1:7" x14ac:dyDescent="0.2">
      <c r="A138" s="24" t="s">
        <v>48</v>
      </c>
      <c r="B138" s="33">
        <f t="shared" si="22"/>
        <v>4.1629888450871768E-4</v>
      </c>
      <c r="C138" s="33">
        <f t="shared" si="23"/>
        <v>4.4012899343439223E-4</v>
      </c>
      <c r="D138" s="33">
        <f t="shared" si="24"/>
        <v>5.2373169074911236E-4</v>
      </c>
      <c r="E138" s="33">
        <f t="shared" si="25"/>
        <v>2.1124387064527992E-4</v>
      </c>
      <c r="F138" s="33">
        <f t="shared" si="26"/>
        <v>1.9965575258798883E-4</v>
      </c>
      <c r="G138" s="33">
        <f t="shared" si="27"/>
        <v>2.0406366666494746E-4</v>
      </c>
    </row>
    <row r="139" spans="1:7" x14ac:dyDescent="0.2">
      <c r="A139" s="24" t="s">
        <v>40</v>
      </c>
      <c r="B139" s="33">
        <f t="shared" si="22"/>
        <v>1.0864930242176232E-2</v>
      </c>
      <c r="C139" s="33">
        <f t="shared" si="23"/>
        <v>1.2831077208387411E-2</v>
      </c>
      <c r="D139" s="33">
        <f t="shared" si="24"/>
        <v>1.402157074068253E-2</v>
      </c>
      <c r="E139" s="33">
        <f t="shared" si="25"/>
        <v>1.4454413272237034E-2</v>
      </c>
      <c r="F139" s="33">
        <f t="shared" si="26"/>
        <v>1.4824860096354944E-2</v>
      </c>
      <c r="G139" s="33">
        <f t="shared" si="27"/>
        <v>1.551392317611954E-2</v>
      </c>
    </row>
    <row r="140" spans="1:7" x14ac:dyDescent="0.2">
      <c r="A140" s="24" t="s">
        <v>62</v>
      </c>
      <c r="B140" s="33">
        <f t="shared" si="22"/>
        <v>2.6864478130262798E-3</v>
      </c>
      <c r="C140" s="33">
        <f t="shared" si="23"/>
        <v>3.4529822528689205E-3</v>
      </c>
      <c r="D140" s="33">
        <f t="shared" si="24"/>
        <v>3.5564155209028558E-3</v>
      </c>
      <c r="E140" s="33">
        <f t="shared" si="25"/>
        <v>3.1701329562083074E-3</v>
      </c>
      <c r="F140" s="33">
        <f t="shared" si="26"/>
        <v>2.8944667688136027E-3</v>
      </c>
      <c r="G140" s="33">
        <f t="shared" si="27"/>
        <v>3.0188162561654752E-3</v>
      </c>
    </row>
    <row r="141" spans="1:7" x14ac:dyDescent="0.2">
      <c r="A141" s="24" t="s">
        <v>59</v>
      </c>
      <c r="B141" s="33">
        <f t="shared" si="22"/>
        <v>3.7701809543370643E-2</v>
      </c>
      <c r="C141" s="33">
        <f t="shared" si="23"/>
        <v>4.040387089335537E-2</v>
      </c>
      <c r="D141" s="33">
        <f t="shared" si="24"/>
        <v>4.9539259001348639E-2</v>
      </c>
      <c r="E141" s="33">
        <f t="shared" si="25"/>
        <v>5.3932072542624214E-2</v>
      </c>
      <c r="F141" s="33">
        <f t="shared" si="26"/>
        <v>5.2131167415745326E-2</v>
      </c>
      <c r="G141" s="33">
        <f t="shared" si="27"/>
        <v>5.3449520592991184E-2</v>
      </c>
    </row>
    <row r="142" spans="1:7" ht="9" customHeight="1" x14ac:dyDescent="0.2">
      <c r="B142" s="33"/>
      <c r="C142" s="33"/>
      <c r="D142" s="33"/>
      <c r="E142" s="33"/>
      <c r="F142" s="33"/>
      <c r="G142" s="33"/>
    </row>
    <row r="143" spans="1:7" x14ac:dyDescent="0.2">
      <c r="A143" s="23" t="s">
        <v>27</v>
      </c>
      <c r="B143" s="25">
        <f>B65/$B$154</f>
        <v>5.2911419083549738E-2</v>
      </c>
      <c r="C143" s="25">
        <f>C65/$C$154</f>
        <v>5.5395113531346463E-2</v>
      </c>
      <c r="D143" s="25">
        <f>D65/$D$154</f>
        <v>6.4029967450935726E-2</v>
      </c>
      <c r="E143" s="25">
        <f>E65/$E$154</f>
        <v>6.4789577760666225E-2</v>
      </c>
      <c r="F143" s="25">
        <f>F65/$F$154</f>
        <v>6.5843471869377376E-2</v>
      </c>
      <c r="G143" s="25">
        <f>G65/$G$154</f>
        <v>6.6756279935799592E-2</v>
      </c>
    </row>
    <row r="144" spans="1:7" x14ac:dyDescent="0.2">
      <c r="A144" s="24" t="s">
        <v>12</v>
      </c>
      <c r="B144" s="33">
        <f>B66/$B$154</f>
        <v>4.331902797703524E-2</v>
      </c>
      <c r="C144" s="33">
        <f>C66/$C$154</f>
        <v>4.5258555849572127E-2</v>
      </c>
      <c r="D144" s="33">
        <f>D66/$D$154</f>
        <v>5.1064998231605159E-2</v>
      </c>
      <c r="E144" s="33">
        <f>E66/$E$154</f>
        <v>5.15929700736249E-2</v>
      </c>
      <c r="F144" s="33">
        <f>F66/$F$154</f>
        <v>5.2427100910626141E-2</v>
      </c>
      <c r="G144" s="33">
        <f>G66/$G$154</f>
        <v>5.2912660036526123E-2</v>
      </c>
    </row>
    <row r="145" spans="1:7" x14ac:dyDescent="0.2">
      <c r="A145" s="24" t="s">
        <v>26</v>
      </c>
      <c r="B145" s="33">
        <f>B67/$B$154</f>
        <v>4.2218192827495997E-3</v>
      </c>
      <c r="C145" s="33">
        <f>C67/$C$154</f>
        <v>4.584702489792163E-3</v>
      </c>
      <c r="D145" s="33">
        <f>D67/$D$154</f>
        <v>6.9406902547381553E-3</v>
      </c>
      <c r="E145" s="33">
        <f>E67/$E$154</f>
        <v>7.1946969806096486E-3</v>
      </c>
      <c r="F145" s="33">
        <f>F67/$F$154</f>
        <v>7.0125743371330955E-3</v>
      </c>
      <c r="G145" s="33">
        <f>G67/$G$154</f>
        <v>7.5973435178696442E-3</v>
      </c>
    </row>
    <row r="146" spans="1:7" x14ac:dyDescent="0.2">
      <c r="A146" s="24" t="s">
        <v>17</v>
      </c>
      <c r="B146" s="33">
        <f>B68/$B$154</f>
        <v>1.6982876592199834E-4</v>
      </c>
      <c r="C146" s="33">
        <f>C68/$C$154</f>
        <v>2.4273711373152783E-4</v>
      </c>
      <c r="D146" s="33">
        <f>D68/$D$154</f>
        <v>2.3681589201038247E-4</v>
      </c>
      <c r="E146" s="33">
        <f>E68/$E$154</f>
        <v>3.0115504049909968E-4</v>
      </c>
      <c r="F146" s="33">
        <f>F68/$F$154</f>
        <v>2.5881331953746749E-4</v>
      </c>
      <c r="G146" s="33">
        <f>G68/$G$154</f>
        <v>3.2277863379218677E-4</v>
      </c>
    </row>
    <row r="147" spans="1:7" x14ac:dyDescent="0.2">
      <c r="A147" s="24" t="s">
        <v>5</v>
      </c>
      <c r="B147" s="33">
        <f>B70/$C$152</f>
        <v>0</v>
      </c>
      <c r="C147" s="33">
        <f>C70/$C$152</f>
        <v>0</v>
      </c>
      <c r="D147" s="33">
        <f>D70/$D$152</f>
        <v>0</v>
      </c>
      <c r="E147" s="33">
        <f>E70/$E$152</f>
        <v>0</v>
      </c>
      <c r="F147" s="33">
        <f>F70/$F$152</f>
        <v>0</v>
      </c>
      <c r="G147" s="33">
        <f>G70/$G$152</f>
        <v>0</v>
      </c>
    </row>
    <row r="148" spans="1:7" ht="8.25" customHeight="1" x14ac:dyDescent="0.2">
      <c r="B148" s="20"/>
      <c r="C148" s="20"/>
      <c r="D148" s="20"/>
      <c r="E148" s="20"/>
      <c r="F148" s="20"/>
      <c r="G148" s="20"/>
    </row>
    <row r="149" spans="1:7" x14ac:dyDescent="0.2">
      <c r="A149" s="23" t="s">
        <v>313</v>
      </c>
      <c r="B149" s="17">
        <f>B71/$B$154</f>
        <v>0</v>
      </c>
      <c r="C149" s="17">
        <f>C71/$C$154</f>
        <v>0</v>
      </c>
      <c r="D149" s="17">
        <f>D71/$D$154</f>
        <v>0</v>
      </c>
      <c r="E149" s="17">
        <f>E71/$E$154</f>
        <v>8.6320146344574247E-4</v>
      </c>
      <c r="F149" s="17">
        <f>F71/$F$154</f>
        <v>8.5248666332397589E-4</v>
      </c>
      <c r="G149" s="17">
        <f>G71/$G$154</f>
        <v>9.7478080601599664E-4</v>
      </c>
    </row>
    <row r="150" spans="1:7" x14ac:dyDescent="0.2">
      <c r="A150" s="21" t="s">
        <v>360</v>
      </c>
      <c r="B150" s="20">
        <f>B72/$B$154</f>
        <v>0</v>
      </c>
      <c r="C150" s="20">
        <f>C72/$C$154</f>
        <v>0</v>
      </c>
      <c r="D150" s="20">
        <f>D72/$D$154</f>
        <v>0</v>
      </c>
      <c r="E150" s="20">
        <f>E72/$E$154</f>
        <v>8.6320146344574247E-4</v>
      </c>
      <c r="F150" s="20">
        <f>F72/$F$154</f>
        <v>8.5248666332397589E-4</v>
      </c>
      <c r="G150" s="20">
        <f>G72/$G$154</f>
        <v>9.7478080601599664E-4</v>
      </c>
    </row>
    <row r="151" spans="1:7" x14ac:dyDescent="0.2">
      <c r="A151" s="21"/>
      <c r="B151" s="20"/>
      <c r="C151" s="20"/>
      <c r="D151" s="20"/>
      <c r="E151" s="20"/>
      <c r="F151" s="20"/>
      <c r="G151" s="20"/>
    </row>
    <row r="152" spans="1:7" x14ac:dyDescent="0.2">
      <c r="A152" s="18" t="s">
        <v>359</v>
      </c>
      <c r="B152" s="17">
        <f>B74/$B$154</f>
        <v>0.46073147523867319</v>
      </c>
      <c r="C152" s="17">
        <f>C74/$C$154</f>
        <v>0.50330865446590312</v>
      </c>
      <c r="D152" s="17">
        <f>D74/$D$154</f>
        <v>0.53088624562430975</v>
      </c>
      <c r="E152" s="17">
        <f>E74/$E$154</f>
        <v>0.52172664273998737</v>
      </c>
      <c r="F152" s="17">
        <f>F74/$F$154</f>
        <v>0.5299449512599389</v>
      </c>
      <c r="G152" s="17">
        <f>G74/$G$154</f>
        <v>0.53447664986085042</v>
      </c>
    </row>
    <row r="153" spans="1:7" ht="6" customHeight="1" thickBot="1" x14ac:dyDescent="0.25">
      <c r="A153" s="14"/>
      <c r="B153" s="14"/>
      <c r="C153" s="14"/>
      <c r="D153" s="14"/>
      <c r="E153" s="14"/>
      <c r="F153" s="14"/>
      <c r="G153" s="14"/>
    </row>
    <row r="154" spans="1:7" ht="13.5" thickTop="1" x14ac:dyDescent="0.2">
      <c r="A154" s="32" t="s">
        <v>376</v>
      </c>
      <c r="B154" s="31">
        <v>13598403</v>
      </c>
      <c r="C154" s="30">
        <v>15701760.4</v>
      </c>
      <c r="D154" s="30">
        <v>16844767.5</v>
      </c>
      <c r="E154" s="30">
        <v>19086720.600000001</v>
      </c>
      <c r="F154" s="30">
        <v>20747954.699999999</v>
      </c>
      <c r="G154" s="30">
        <v>22684587</v>
      </c>
    </row>
    <row r="155" spans="1:7" x14ac:dyDescent="0.2">
      <c r="A155" s="13" t="s">
        <v>358</v>
      </c>
      <c r="B155" s="11"/>
      <c r="C155" s="11"/>
      <c r="D155" s="11"/>
      <c r="E155" s="11"/>
      <c r="F155" s="11"/>
      <c r="G155" s="11"/>
    </row>
    <row r="156" spans="1:7" ht="51.75" customHeight="1" x14ac:dyDescent="0.2">
      <c r="A156" s="126" t="s">
        <v>375</v>
      </c>
      <c r="B156" s="126"/>
      <c r="C156" s="126"/>
      <c r="D156" s="126"/>
      <c r="E156" s="126"/>
      <c r="F156" s="126"/>
      <c r="G156" s="11"/>
    </row>
    <row r="157" spans="1:7" ht="60" customHeight="1" x14ac:dyDescent="0.2">
      <c r="A157" s="128" t="s">
        <v>381</v>
      </c>
      <c r="B157" s="128"/>
      <c r="C157" s="128"/>
      <c r="D157" s="128"/>
      <c r="E157" s="128"/>
      <c r="F157" s="128"/>
      <c r="G157" s="11"/>
    </row>
    <row r="158" spans="1:7" ht="12.75" customHeight="1" x14ac:dyDescent="0.2">
      <c r="A158" s="29" t="s">
        <v>374</v>
      </c>
      <c r="B158" s="11"/>
      <c r="C158" s="11"/>
      <c r="D158" s="11"/>
      <c r="E158" s="11"/>
      <c r="F158" s="11"/>
      <c r="G158" s="11"/>
    </row>
    <row r="159" spans="1:7" x14ac:dyDescent="0.2">
      <c r="A159" s="29" t="s">
        <v>373</v>
      </c>
      <c r="B159" s="11"/>
      <c r="C159" s="11"/>
      <c r="D159" s="11"/>
      <c r="E159" s="11"/>
      <c r="F159" s="11"/>
      <c r="G159" s="11"/>
    </row>
    <row r="160" spans="1:7" x14ac:dyDescent="0.2">
      <c r="A160" s="29" t="s">
        <v>372</v>
      </c>
      <c r="B160" s="11"/>
      <c r="C160" s="11"/>
      <c r="D160" s="11"/>
      <c r="E160" s="11"/>
      <c r="F160" s="11"/>
      <c r="G160" s="11"/>
    </row>
    <row r="161" spans="1:7" x14ac:dyDescent="0.2">
      <c r="B161" s="11"/>
      <c r="C161" s="11"/>
      <c r="D161" s="11"/>
      <c r="E161" s="11"/>
      <c r="F161" s="11"/>
      <c r="G161" s="11"/>
    </row>
    <row r="162" spans="1:7" x14ac:dyDescent="0.2">
      <c r="A162" s="127" t="s">
        <v>371</v>
      </c>
      <c r="B162" s="127"/>
      <c r="C162" s="127"/>
      <c r="D162" s="127"/>
      <c r="E162" s="127"/>
      <c r="F162" s="127"/>
      <c r="G162" s="11"/>
    </row>
    <row r="163" spans="1:7" x14ac:dyDescent="0.2">
      <c r="A163" s="127" t="s">
        <v>370</v>
      </c>
      <c r="B163" s="127"/>
      <c r="C163" s="127"/>
      <c r="D163" s="127"/>
      <c r="E163" s="127"/>
      <c r="F163" s="127"/>
      <c r="G163" s="11"/>
    </row>
    <row r="164" spans="1:7" x14ac:dyDescent="0.2">
      <c r="A164" s="127" t="s">
        <v>383</v>
      </c>
      <c r="B164" s="127"/>
      <c r="C164" s="127"/>
      <c r="D164" s="127"/>
      <c r="E164" s="127"/>
      <c r="F164" s="127"/>
      <c r="G164" s="11"/>
    </row>
    <row r="165" spans="1:7" x14ac:dyDescent="0.2">
      <c r="A165" s="127" t="s">
        <v>382</v>
      </c>
      <c r="B165" s="127"/>
      <c r="C165" s="127"/>
      <c r="D165" s="127"/>
      <c r="E165" s="127"/>
      <c r="F165" s="127"/>
      <c r="G165" s="11"/>
    </row>
    <row r="166" spans="1:7" x14ac:dyDescent="0.2">
      <c r="A166" s="127" t="s">
        <v>369</v>
      </c>
      <c r="B166" s="127"/>
      <c r="C166" s="127"/>
      <c r="D166" s="127"/>
      <c r="E166" s="127"/>
      <c r="F166" s="127"/>
      <c r="G166" s="11"/>
    </row>
    <row r="167" spans="1:7" ht="13.5" thickBot="1" x14ac:dyDescent="0.25">
      <c r="B167" s="11"/>
      <c r="C167" s="11"/>
      <c r="D167" s="11"/>
      <c r="E167" s="11"/>
      <c r="F167" s="11"/>
      <c r="G167" s="11"/>
    </row>
    <row r="168" spans="1:7" ht="14.25" thickTop="1" thickBot="1" x14ac:dyDescent="0.25">
      <c r="A168" s="28"/>
      <c r="B168" s="27">
        <v>2007</v>
      </c>
      <c r="C168" s="27">
        <v>2008</v>
      </c>
      <c r="D168" s="27">
        <v>2009</v>
      </c>
      <c r="E168" s="27">
        <v>2010</v>
      </c>
      <c r="F168" s="27">
        <v>2011</v>
      </c>
      <c r="G168" s="27">
        <v>2012</v>
      </c>
    </row>
    <row r="169" spans="1:7" ht="13.5" thickTop="1" x14ac:dyDescent="0.2">
      <c r="C169" s="11"/>
      <c r="D169" s="11"/>
      <c r="E169" s="11"/>
      <c r="F169" s="11"/>
      <c r="G169" s="11"/>
    </row>
    <row r="170" spans="1:7" x14ac:dyDescent="0.2">
      <c r="A170" s="23" t="s">
        <v>354</v>
      </c>
      <c r="B170" s="17">
        <f t="shared" ref="B170:B176" si="28">B12/$B$74</f>
        <v>8.6180783075399572E-2</v>
      </c>
      <c r="C170" s="17">
        <f t="shared" ref="C170:C176" si="29">C12/$C$74</f>
        <v>6.9205419898003634E-2</v>
      </c>
      <c r="D170" s="17">
        <f t="shared" ref="D170:D176" si="30">D12/$D$74</f>
        <v>6.1790184213182914E-2</v>
      </c>
      <c r="E170" s="17">
        <f t="shared" ref="E170:E176" si="31">E12/$E$74</f>
        <v>6.3988267886822409E-2</v>
      </c>
      <c r="F170" s="17">
        <f t="shared" ref="F170:F176" si="32">F12/$F$74</f>
        <v>6.2137604250733003E-2</v>
      </c>
      <c r="G170" s="17">
        <f t="shared" ref="G170:G176" si="33">G12/$G$74</f>
        <v>5.7061761695695941E-2</v>
      </c>
    </row>
    <row r="171" spans="1:7" x14ac:dyDescent="0.2">
      <c r="A171" s="24" t="s">
        <v>353</v>
      </c>
      <c r="B171" s="20">
        <f t="shared" si="28"/>
        <v>9.6340710178458057E-3</v>
      </c>
      <c r="C171" s="20">
        <f t="shared" si="29"/>
        <v>1.6797434348254724E-2</v>
      </c>
      <c r="D171" s="20">
        <f t="shared" si="30"/>
        <v>9.6285994363457458E-3</v>
      </c>
      <c r="E171" s="20">
        <f t="shared" si="31"/>
        <v>1.3028997246747174E-2</v>
      </c>
      <c r="F171" s="20">
        <f t="shared" si="32"/>
        <v>1.1261453812070908E-2</v>
      </c>
      <c r="G171" s="20">
        <f t="shared" si="33"/>
        <v>8.8959915183672196E-3</v>
      </c>
    </row>
    <row r="172" spans="1:7" x14ac:dyDescent="0.2">
      <c r="A172" s="24" t="s">
        <v>327</v>
      </c>
      <c r="B172" s="20">
        <f t="shared" si="28"/>
        <v>2.1432952963798086E-3</v>
      </c>
      <c r="C172" s="20">
        <f t="shared" si="29"/>
        <v>2.5879583748774949E-3</v>
      </c>
      <c r="D172" s="20">
        <f t="shared" si="30"/>
        <v>2.5182945430880228E-3</v>
      </c>
      <c r="E172" s="20">
        <f t="shared" si="31"/>
        <v>3.1330266060352456E-3</v>
      </c>
      <c r="F172" s="20">
        <f t="shared" si="32"/>
        <v>3.0881727329565242E-3</v>
      </c>
      <c r="G172" s="20">
        <f t="shared" si="33"/>
        <v>2.690916520927377E-3</v>
      </c>
    </row>
    <row r="173" spans="1:7" ht="15" customHeight="1" x14ac:dyDescent="0.2">
      <c r="A173" s="24" t="s">
        <v>368</v>
      </c>
      <c r="B173" s="20">
        <f t="shared" si="28"/>
        <v>1.8452686824330114E-4</v>
      </c>
      <c r="C173" s="20">
        <f t="shared" si="29"/>
        <v>3.0128440415130479E-4</v>
      </c>
      <c r="D173" s="20">
        <f t="shared" si="30"/>
        <v>3.1568643719425674E-4</v>
      </c>
      <c r="E173" s="20">
        <f t="shared" si="31"/>
        <v>5.5191209055528798E-4</v>
      </c>
      <c r="F173" s="20">
        <f t="shared" si="32"/>
        <v>4.1889823735520495E-4</v>
      </c>
      <c r="G173" s="20">
        <f t="shared" si="33"/>
        <v>3.7607689828793127E-4</v>
      </c>
    </row>
    <row r="174" spans="1:7" ht="12.75" customHeight="1" x14ac:dyDescent="0.2">
      <c r="A174" s="24" t="s">
        <v>367</v>
      </c>
      <c r="B174" s="20">
        <f t="shared" si="28"/>
        <v>2.0515825219722303E-3</v>
      </c>
      <c r="C174" s="20">
        <f t="shared" si="29"/>
        <v>1.7015039887867914E-3</v>
      </c>
      <c r="D174" s="20">
        <f t="shared" si="30"/>
        <v>4.4138188397566539E-3</v>
      </c>
      <c r="E174" s="20">
        <f t="shared" si="31"/>
        <v>2.3382830244149918E-3</v>
      </c>
      <c r="F174" s="20">
        <f t="shared" si="32"/>
        <v>1.8508704529875948E-3</v>
      </c>
      <c r="G174" s="20">
        <f t="shared" si="33"/>
        <v>1.7911345820953203E-3</v>
      </c>
    </row>
    <row r="175" spans="1:7" x14ac:dyDescent="0.2">
      <c r="A175" s="24" t="s">
        <v>316</v>
      </c>
      <c r="B175" s="20">
        <f t="shared" si="28"/>
        <v>6.7833280237032903E-2</v>
      </c>
      <c r="C175" s="20">
        <f t="shared" si="29"/>
        <v>4.3703042704783077E-2</v>
      </c>
      <c r="D175" s="20">
        <f t="shared" si="30"/>
        <v>4.0808444254626139E-2</v>
      </c>
      <c r="E175" s="20">
        <f t="shared" si="31"/>
        <v>4.0840231440950343E-2</v>
      </c>
      <c r="F175" s="20">
        <f t="shared" si="32"/>
        <v>4.135471677163572E-2</v>
      </c>
      <c r="G175" s="20">
        <f t="shared" si="33"/>
        <v>3.9449367192929123E-2</v>
      </c>
    </row>
    <row r="176" spans="1:7" x14ac:dyDescent="0.2">
      <c r="A176" s="24" t="s">
        <v>344</v>
      </c>
      <c r="B176" s="20">
        <f t="shared" si="28"/>
        <v>4.3340271339255268E-3</v>
      </c>
      <c r="C176" s="20">
        <f t="shared" si="29"/>
        <v>4.1141960771502277E-3</v>
      </c>
      <c r="D176" s="20">
        <f t="shared" si="30"/>
        <v>4.1053407021720938E-3</v>
      </c>
      <c r="E176" s="20">
        <f t="shared" si="31"/>
        <v>4.095817478119366E-3</v>
      </c>
      <c r="F176" s="20">
        <f t="shared" si="32"/>
        <v>4.1634922437270485E-3</v>
      </c>
      <c r="G176" s="20">
        <f t="shared" si="33"/>
        <v>3.858274983088974E-3</v>
      </c>
    </row>
    <row r="177" spans="1:7" ht="10.5" customHeight="1" x14ac:dyDescent="0.2">
      <c r="B177" s="26"/>
      <c r="C177" s="26"/>
      <c r="D177" s="26"/>
      <c r="E177" s="26"/>
      <c r="F177" s="26"/>
      <c r="G177" s="26"/>
    </row>
    <row r="178" spans="1:7" x14ac:dyDescent="0.2">
      <c r="A178" s="23" t="s">
        <v>309</v>
      </c>
      <c r="B178" s="25">
        <f>B20/$B$74</f>
        <v>3.6384210141880521E-2</v>
      </c>
      <c r="C178" s="25">
        <f>C20/$C$74</f>
        <v>3.4702383080102178E-2</v>
      </c>
      <c r="D178" s="25">
        <f>D20/$D$74</f>
        <v>3.961366278375452E-2</v>
      </c>
      <c r="E178" s="25">
        <f>E20/$E$74</f>
        <v>4.2425320970738575E-2</v>
      </c>
      <c r="F178" s="25">
        <f>F20/$F$74</f>
        <v>4.4520438581957172E-2</v>
      </c>
      <c r="G178" s="25">
        <f>G20/$G$74</f>
        <v>4.4234975209681851E-2</v>
      </c>
    </row>
    <row r="179" spans="1:7" x14ac:dyDescent="0.2">
      <c r="A179" s="24" t="s">
        <v>293</v>
      </c>
      <c r="B179" s="20">
        <f>B21/$B$74</f>
        <v>4.2616273523883232E-6</v>
      </c>
      <c r="C179" s="20">
        <f>C21/$C$74</f>
        <v>3.062193439925063E-6</v>
      </c>
      <c r="D179" s="20">
        <f>D21/$D$74</f>
        <v>1.9888813473411729E-5</v>
      </c>
      <c r="E179" s="20">
        <f>E21/$E$74</f>
        <v>3.8626392390759466E-4</v>
      </c>
      <c r="F179" s="20">
        <f>F21/$F$74</f>
        <v>1.6594815931197571E-4</v>
      </c>
      <c r="G179" s="20">
        <f>G21/$G$74</f>
        <v>4.8433808579867514E-4</v>
      </c>
    </row>
    <row r="180" spans="1:7" x14ac:dyDescent="0.2">
      <c r="A180" s="24" t="s">
        <v>305</v>
      </c>
      <c r="B180" s="20">
        <f>B22/$B$74</f>
        <v>2.4487039427254054E-2</v>
      </c>
      <c r="C180" s="20">
        <f>C22/$C$74</f>
        <v>2.3434498209146188E-2</v>
      </c>
      <c r="D180" s="20">
        <f>D22/$D$74</f>
        <v>2.6619140732151242E-2</v>
      </c>
      <c r="E180" s="20">
        <f>E22/$E$74</f>
        <v>2.8433974558387826E-2</v>
      </c>
      <c r="F180" s="20">
        <f>F22/$F$74</f>
        <v>2.9259811765971134E-2</v>
      </c>
      <c r="G180" s="20">
        <f>G22/$G$74</f>
        <v>2.8681951639781676E-2</v>
      </c>
    </row>
    <row r="181" spans="1:7" x14ac:dyDescent="0.2">
      <c r="A181" s="24" t="s">
        <v>308</v>
      </c>
      <c r="B181" s="20">
        <f>B23/$B$74</f>
        <v>1.3223813713309835E-4</v>
      </c>
      <c r="C181" s="20">
        <f>C23/$C$74</f>
        <v>2.4059729779642627E-4</v>
      </c>
      <c r="D181" s="20">
        <f>D23/$D$74</f>
        <v>1.613473430647204E-4</v>
      </c>
      <c r="E181" s="20">
        <f>E23/$E$74</f>
        <v>3.8074727443691809E-4</v>
      </c>
      <c r="F181" s="20">
        <f>F23/$F$74</f>
        <v>4.019204481924699E-4</v>
      </c>
      <c r="G181" s="20">
        <f>G23/$G$74</f>
        <v>2.3539343985651598E-4</v>
      </c>
    </row>
    <row r="182" spans="1:7" x14ac:dyDescent="0.2">
      <c r="A182" s="24" t="s">
        <v>300</v>
      </c>
      <c r="B182" s="20">
        <f>B24/$B$74</f>
        <v>1.1760670950140977E-2</v>
      </c>
      <c r="C182" s="20">
        <f>C24/$C$74</f>
        <v>1.1024225379719641E-2</v>
      </c>
      <c r="D182" s="20">
        <f>D24/$D$74</f>
        <v>1.2813285895065148E-2</v>
      </c>
      <c r="E182" s="20">
        <f>E24/$E$74</f>
        <v>1.322433521400623E-2</v>
      </c>
      <c r="F182" s="20">
        <f>F24/$F$74</f>
        <v>1.4692758208481586E-2</v>
      </c>
      <c r="G182" s="20">
        <f>G24/$G$74</f>
        <v>1.4833292044244986E-2</v>
      </c>
    </row>
    <row r="183" spans="1:7" ht="9.75" customHeight="1" x14ac:dyDescent="0.2">
      <c r="B183" s="26"/>
      <c r="C183" s="26"/>
      <c r="D183" s="26"/>
      <c r="E183" s="26"/>
      <c r="F183" s="26"/>
      <c r="G183" s="26"/>
    </row>
    <row r="184" spans="1:7" x14ac:dyDescent="0.2">
      <c r="A184" s="23" t="s">
        <v>366</v>
      </c>
      <c r="B184" s="25">
        <f t="shared" ref="B184:B192" si="34">B26/$B$74</f>
        <v>0.49971460464841516</v>
      </c>
      <c r="C184" s="25">
        <f t="shared" ref="C184:C192" si="35">C26/$C$74</f>
        <v>0.51237374792687707</v>
      </c>
      <c r="D184" s="25">
        <f t="shared" ref="D184:D192" si="36">D26/$D$74</f>
        <v>0.47797842457248929</v>
      </c>
      <c r="E184" s="25">
        <f t="shared" ref="E184:E192" si="37">E26/$E$74</f>
        <v>0.45862447831947512</v>
      </c>
      <c r="F184" s="25">
        <f t="shared" ref="F184:F192" si="38">F26/$F$74</f>
        <v>0.4662091439155836</v>
      </c>
      <c r="G184" s="25">
        <f t="shared" ref="G184:G192" si="39">G26/$G$74</f>
        <v>0.46508394494577016</v>
      </c>
    </row>
    <row r="185" spans="1:7" x14ac:dyDescent="0.2">
      <c r="A185" s="24" t="s">
        <v>255</v>
      </c>
      <c r="B185" s="20">
        <f t="shared" si="34"/>
        <v>0.14433157814568279</v>
      </c>
      <c r="C185" s="20">
        <f t="shared" si="35"/>
        <v>0.13031357780911465</v>
      </c>
      <c r="D185" s="20">
        <f t="shared" si="36"/>
        <v>0.14373487621160766</v>
      </c>
      <c r="E185" s="20">
        <f t="shared" si="37"/>
        <v>0.12591838752185158</v>
      </c>
      <c r="F185" s="20">
        <f t="shared" si="38"/>
        <v>0.12699748887913143</v>
      </c>
      <c r="G185" s="20">
        <f t="shared" si="39"/>
        <v>0.13929651764447096</v>
      </c>
    </row>
    <row r="186" spans="1:7" x14ac:dyDescent="0.2">
      <c r="A186" s="24" t="s">
        <v>287</v>
      </c>
      <c r="B186" s="20">
        <f t="shared" si="34"/>
        <v>8.9082695923957886E-3</v>
      </c>
      <c r="C186" s="20">
        <f t="shared" si="35"/>
        <v>9.9555957913371965E-3</v>
      </c>
      <c r="D186" s="20">
        <f t="shared" si="36"/>
        <v>1.3715863454681293E-2</v>
      </c>
      <c r="E186" s="20">
        <f t="shared" si="37"/>
        <v>1.1392572688216198E-2</v>
      </c>
      <c r="F186" s="20">
        <f t="shared" si="38"/>
        <v>1.0558092914071388E-2</v>
      </c>
      <c r="G186" s="20">
        <f t="shared" si="39"/>
        <v>1.0806332175663879E-2</v>
      </c>
    </row>
    <row r="187" spans="1:7" x14ac:dyDescent="0.2">
      <c r="A187" s="24" t="s">
        <v>365</v>
      </c>
      <c r="B187" s="20">
        <f t="shared" si="34"/>
        <v>0.26285744643488101</v>
      </c>
      <c r="C187" s="20">
        <f t="shared" si="35"/>
        <v>0.2906635405082979</v>
      </c>
      <c r="D187" s="20">
        <f t="shared" si="36"/>
        <v>0.2322342955346553</v>
      </c>
      <c r="E187" s="20">
        <f t="shared" si="37"/>
        <v>0.24099004895518816</v>
      </c>
      <c r="F187" s="20">
        <f t="shared" si="38"/>
        <v>0.24719413059642276</v>
      </c>
      <c r="G187" s="20">
        <f t="shared" si="39"/>
        <v>0.23295716229235339</v>
      </c>
    </row>
    <row r="188" spans="1:7" x14ac:dyDescent="0.2">
      <c r="A188" s="24" t="s">
        <v>186</v>
      </c>
      <c r="B188" s="20">
        <f t="shared" si="34"/>
        <v>1.5817500772347669E-5</v>
      </c>
      <c r="C188" s="20">
        <f t="shared" si="35"/>
        <v>1.6424492086870794E-5</v>
      </c>
      <c r="D188" s="20">
        <f t="shared" si="36"/>
        <v>2.3184911258583376E-5</v>
      </c>
      <c r="E188" s="20">
        <f t="shared" si="37"/>
        <v>1.1528149578136383E-5</v>
      </c>
      <c r="F188" s="20">
        <f t="shared" si="38"/>
        <v>8.4985079244744396E-6</v>
      </c>
      <c r="G188" s="20">
        <f t="shared" si="39"/>
        <v>9.76544613840627E-6</v>
      </c>
    </row>
    <row r="189" spans="1:7" x14ac:dyDescent="0.2">
      <c r="A189" s="24" t="s">
        <v>364</v>
      </c>
      <c r="B189" s="20">
        <f t="shared" si="34"/>
        <v>2.9257667889259095E-2</v>
      </c>
      <c r="C189" s="20">
        <f t="shared" si="35"/>
        <v>2.9578283198679809E-2</v>
      </c>
      <c r="D189" s="20">
        <f t="shared" si="36"/>
        <v>3.3804157452821712E-2</v>
      </c>
      <c r="E189" s="20">
        <f t="shared" si="37"/>
        <v>2.4833791408505647E-2</v>
      </c>
      <c r="F189" s="20">
        <f t="shared" si="38"/>
        <v>2.5503898053876102E-2</v>
      </c>
      <c r="G189" s="20">
        <f t="shared" si="39"/>
        <v>2.4919043166422378E-2</v>
      </c>
    </row>
    <row r="190" spans="1:7" x14ac:dyDescent="0.2">
      <c r="A190" s="24" t="s">
        <v>195</v>
      </c>
      <c r="B190" s="20">
        <f t="shared" si="34"/>
        <v>4.9204525954559722E-2</v>
      </c>
      <c r="C190" s="20">
        <f t="shared" si="35"/>
        <v>4.8130417656471094E-2</v>
      </c>
      <c r="D190" s="20">
        <f t="shared" si="36"/>
        <v>5.0356771562084054E-2</v>
      </c>
      <c r="E190" s="20">
        <f t="shared" si="37"/>
        <v>5.1400860343749917E-2</v>
      </c>
      <c r="F190" s="20">
        <f t="shared" si="38"/>
        <v>5.2189519953090187E-2</v>
      </c>
      <c r="G190" s="20">
        <f t="shared" si="39"/>
        <v>5.3721772920285446E-2</v>
      </c>
    </row>
    <row r="191" spans="1:7" x14ac:dyDescent="0.2">
      <c r="A191" s="24" t="s">
        <v>164</v>
      </c>
      <c r="B191" s="20">
        <f t="shared" si="34"/>
        <v>1.4197124709372155E-3</v>
      </c>
      <c r="C191" s="20">
        <f t="shared" si="35"/>
        <v>1.5419029728455729E-3</v>
      </c>
      <c r="D191" s="20">
        <f t="shared" si="36"/>
        <v>1.7774691423432668E-3</v>
      </c>
      <c r="E191" s="20">
        <f t="shared" si="37"/>
        <v>1.795875406982583E-3</v>
      </c>
      <c r="F191" s="20">
        <f t="shared" si="38"/>
        <v>1.4711554348292688E-3</v>
      </c>
      <c r="G191" s="20">
        <f t="shared" si="39"/>
        <v>1.4180928900395962E-3</v>
      </c>
    </row>
    <row r="192" spans="1:7" x14ac:dyDescent="0.2">
      <c r="A192" s="24" t="s">
        <v>264</v>
      </c>
      <c r="B192" s="20">
        <f t="shared" si="34"/>
        <v>3.7195866599272465E-3</v>
      </c>
      <c r="C192" s="20">
        <f t="shared" si="35"/>
        <v>2.1740054980439886E-3</v>
      </c>
      <c r="D192" s="20">
        <f t="shared" si="36"/>
        <v>2.3318063030374836E-3</v>
      </c>
      <c r="E192" s="20">
        <f t="shared" si="37"/>
        <v>2.2814138454028666E-3</v>
      </c>
      <c r="F192" s="20">
        <f t="shared" si="38"/>
        <v>2.2863595762379093E-3</v>
      </c>
      <c r="G192" s="20">
        <f t="shared" si="39"/>
        <v>1.9552584103961195E-3</v>
      </c>
    </row>
    <row r="193" spans="1:7" x14ac:dyDescent="0.2">
      <c r="B193" s="26"/>
      <c r="C193" s="26"/>
      <c r="D193" s="26"/>
      <c r="E193" s="26"/>
      <c r="F193" s="26"/>
      <c r="G193" s="26"/>
    </row>
    <row r="194" spans="1:7" x14ac:dyDescent="0.2">
      <c r="A194" s="23" t="s">
        <v>161</v>
      </c>
      <c r="B194" s="25">
        <f>B36/$B$74</f>
        <v>1.9905470800413954E-3</v>
      </c>
      <c r="C194" s="25">
        <f>C36/$C$74</f>
        <v>2.1584034959306513E-3</v>
      </c>
      <c r="D194" s="25">
        <f>D36/$D$74</f>
        <v>2.6253780113138702E-3</v>
      </c>
      <c r="E194" s="25">
        <f>E36/$E$74</f>
        <v>2.6848730159881543E-3</v>
      </c>
      <c r="F194" s="25">
        <f>F36/$F$74</f>
        <v>2.737873485036465E-3</v>
      </c>
      <c r="G194" s="25">
        <f>G36/$G$74</f>
        <v>2.779077714992769E-3</v>
      </c>
    </row>
    <row r="195" spans="1:7" x14ac:dyDescent="0.2">
      <c r="A195" s="24" t="s">
        <v>160</v>
      </c>
      <c r="B195" s="20">
        <f>B37/$B$74</f>
        <v>4.9583315993237181E-4</v>
      </c>
      <c r="C195" s="20">
        <f>C37/$C$74</f>
        <v>1.6308584269062059E-3</v>
      </c>
      <c r="D195" s="20">
        <f>D37/$D$74</f>
        <v>1.9813275380347567E-3</v>
      </c>
      <c r="E195" s="20">
        <f>E37/$E$74</f>
        <v>1.8984305371294828E-3</v>
      </c>
      <c r="F195" s="20">
        <f>F37/$F$74</f>
        <v>1.938513264589832E-3</v>
      </c>
      <c r="G195" s="20">
        <f>G37/$G$74</f>
        <v>2.0054217916577639E-3</v>
      </c>
    </row>
    <row r="196" spans="1:7" x14ac:dyDescent="0.2">
      <c r="A196" s="24" t="s">
        <v>153</v>
      </c>
      <c r="B196" s="20">
        <f>B38/$B$74</f>
        <v>1.4947139201090239E-3</v>
      </c>
      <c r="C196" s="20">
        <f>C38/$C$74</f>
        <v>5.2754506902444559E-4</v>
      </c>
      <c r="D196" s="20">
        <f>D38/$D$74</f>
        <v>6.4405047327911345E-4</v>
      </c>
      <c r="E196" s="20">
        <f>E38/$E$74</f>
        <v>7.8644247885867151E-4</v>
      </c>
      <c r="F196" s="20">
        <f>F38/$F$74</f>
        <v>7.9936022044663278E-4</v>
      </c>
      <c r="G196" s="20">
        <f>G38/$G$74</f>
        <v>7.736559233350055E-4</v>
      </c>
    </row>
    <row r="197" spans="1:7" ht="9.75" customHeight="1" x14ac:dyDescent="0.2">
      <c r="B197" s="26"/>
      <c r="C197" s="26"/>
      <c r="D197" s="26"/>
      <c r="E197" s="26"/>
      <c r="F197" s="26"/>
      <c r="G197" s="26"/>
    </row>
    <row r="198" spans="1:7" x14ac:dyDescent="0.2">
      <c r="A198" s="23" t="s">
        <v>363</v>
      </c>
      <c r="B198" s="25">
        <f>B40/$B$74</f>
        <v>3.6019721294617814E-2</v>
      </c>
      <c r="C198" s="25">
        <f>C40/$C$74</f>
        <v>3.9419489615236329E-2</v>
      </c>
      <c r="D198" s="25">
        <f>D40/$D$74</f>
        <v>4.1287418120265755E-2</v>
      </c>
      <c r="E198" s="25">
        <f>E40/$E$74</f>
        <v>4.0968435058091522E-2</v>
      </c>
      <c r="F198" s="25">
        <f>F40/$F$74</f>
        <v>3.8963423052104353E-2</v>
      </c>
      <c r="G198" s="25">
        <f>G40/$G$74</f>
        <v>3.8553041100323412E-2</v>
      </c>
    </row>
    <row r="199" spans="1:7" x14ac:dyDescent="0.2">
      <c r="A199" s="24" t="s">
        <v>141</v>
      </c>
      <c r="B199" s="20">
        <f>B41/$B$74</f>
        <v>8.822781666929902E-3</v>
      </c>
      <c r="C199" s="20">
        <f>C41/$C$74</f>
        <v>9.4646325455971445E-3</v>
      </c>
      <c r="D199" s="20">
        <f>D41/$D$74</f>
        <v>1.0756935901558068E-2</v>
      </c>
      <c r="E199" s="20">
        <f>E41/$E$74</f>
        <v>9.9877334928333214E-3</v>
      </c>
      <c r="F199" s="20">
        <f>F41/$F$74</f>
        <v>8.791080742721424E-3</v>
      </c>
      <c r="G199" s="20">
        <f>G41/$G$74</f>
        <v>7.3096756220447394E-3</v>
      </c>
    </row>
    <row r="200" spans="1:7" x14ac:dyDescent="0.2">
      <c r="A200" s="24" t="s">
        <v>146</v>
      </c>
      <c r="B200" s="20">
        <f>B42/$B$74</f>
        <v>1.9946443075371186E-2</v>
      </c>
      <c r="C200" s="20">
        <f>C42/$C$74</f>
        <v>2.3045953945648921E-2</v>
      </c>
      <c r="D200" s="20">
        <f>D42/$D$74</f>
        <v>2.2927021153456083E-2</v>
      </c>
      <c r="E200" s="20">
        <f>E42/$E$74</f>
        <v>2.250705414054447E-2</v>
      </c>
      <c r="F200" s="20">
        <f>F42/$F$74</f>
        <v>2.1952473052272246E-2</v>
      </c>
      <c r="G200" s="20">
        <f>G42/$G$74</f>
        <v>2.2975018318222636E-2</v>
      </c>
    </row>
    <row r="201" spans="1:7" x14ac:dyDescent="0.2">
      <c r="A201" s="24" t="s">
        <v>149</v>
      </c>
      <c r="B201" s="20">
        <f>B43/$B$74</f>
        <v>7.0845803862939725E-3</v>
      </c>
      <c r="C201" s="20">
        <f>C43/$C$74</f>
        <v>6.7018001486545079E-3</v>
      </c>
      <c r="D201" s="20">
        <f>D43/$D$74</f>
        <v>7.3976696199121936E-3</v>
      </c>
      <c r="E201" s="20">
        <f>E43/$E$74</f>
        <v>7.9583969503071589E-3</v>
      </c>
      <c r="F201" s="20">
        <f>F43/$F$74</f>
        <v>8.0300783106329095E-3</v>
      </c>
      <c r="G201" s="20">
        <f>G43/$G$74</f>
        <v>8.0850388488853623E-3</v>
      </c>
    </row>
    <row r="202" spans="1:7" x14ac:dyDescent="0.2">
      <c r="A202" s="24" t="s">
        <v>136</v>
      </c>
      <c r="B202" s="20">
        <f>B44/$B$74</f>
        <v>1.6591616602275888E-4</v>
      </c>
      <c r="C202" s="20">
        <f>C44/$C$74</f>
        <v>2.0710297533575831E-4</v>
      </c>
      <c r="D202" s="20">
        <f>D44/$D$74</f>
        <v>2.057914453394103E-4</v>
      </c>
      <c r="E202" s="20">
        <f>E44/$E$74</f>
        <v>5.1525047440657628E-4</v>
      </c>
      <c r="F202" s="20">
        <f>F44/$F$74</f>
        <v>1.8979094647776708E-4</v>
      </c>
      <c r="G202" s="20">
        <f>G44/$G$74</f>
        <v>1.8330831117067511E-4</v>
      </c>
    </row>
    <row r="203" spans="1:7" ht="8.25" customHeight="1" x14ac:dyDescent="0.2">
      <c r="B203" s="26"/>
      <c r="C203" s="26"/>
      <c r="D203" s="26"/>
      <c r="E203" s="26"/>
      <c r="F203" s="26"/>
      <c r="G203" s="26"/>
    </row>
    <row r="204" spans="1:7" x14ac:dyDescent="0.2">
      <c r="A204" s="23" t="s">
        <v>133</v>
      </c>
      <c r="B204" s="25">
        <f>B46/$B$74</f>
        <v>0.10974217150387307</v>
      </c>
      <c r="C204" s="25">
        <f>C46/$C$74</f>
        <v>0.11568906078315766</v>
      </c>
      <c r="D204" s="25">
        <f>D46/$D$74</f>
        <v>0.12454613916419119</v>
      </c>
      <c r="E204" s="25">
        <f>E46/$E$74</f>
        <v>0.12417877241966493</v>
      </c>
      <c r="F204" s="25">
        <f>F46/$F$74</f>
        <v>0.12325891188440251</v>
      </c>
      <c r="G204" s="25">
        <f>G46/$G$74</f>
        <v>0.12681932423280018</v>
      </c>
    </row>
    <row r="205" spans="1:7" x14ac:dyDescent="0.2">
      <c r="A205" s="51" t="s">
        <v>109</v>
      </c>
      <c r="B205" s="25"/>
      <c r="C205" s="25"/>
      <c r="D205" s="25"/>
      <c r="E205" s="25"/>
      <c r="F205" s="25"/>
      <c r="G205" s="20">
        <f>G47/$G$74</f>
        <v>4.0274217477903559E-5</v>
      </c>
    </row>
    <row r="206" spans="1:7" x14ac:dyDescent="0.2">
      <c r="A206" s="24" t="s">
        <v>126</v>
      </c>
      <c r="B206" s="20">
        <f>B48/$B$74</f>
        <v>9.5260459469807702E-3</v>
      </c>
      <c r="C206" s="20">
        <f>C48/$C$74</f>
        <v>1.2986711763954592E-2</v>
      </c>
      <c r="D206" s="20">
        <f>D48/$D$74</f>
        <v>1.6578293877730747E-2</v>
      </c>
      <c r="E206" s="20">
        <f>E48/$E$74</f>
        <v>1.2961846919169915E-2</v>
      </c>
      <c r="F206" s="20">
        <f>F48/$F$74</f>
        <v>1.278773638925035E-2</v>
      </c>
      <c r="G206" s="20">
        <f>G48/$G$74</f>
        <v>1.9945902293302946E-2</v>
      </c>
    </row>
    <row r="207" spans="1:7" x14ac:dyDescent="0.2">
      <c r="A207" s="24" t="s">
        <v>132</v>
      </c>
      <c r="B207" s="20">
        <f>B49/$B$74</f>
        <v>2.2992038206424642E-4</v>
      </c>
      <c r="C207" s="20">
        <f>C49/$C$74</f>
        <v>2.3926866014687201E-4</v>
      </c>
      <c r="D207" s="20">
        <f>D49/$D$74</f>
        <v>2.7181883428390038E-4</v>
      </c>
      <c r="E207" s="20">
        <f>E49/$E$74</f>
        <v>2.9406182425678737E-4</v>
      </c>
      <c r="F207" s="20">
        <f>F49/$F$74</f>
        <v>2.9806861920992776E-4</v>
      </c>
      <c r="G207" s="20">
        <f>G49/$G$74</f>
        <v>2.796761090432586E-4</v>
      </c>
    </row>
    <row r="208" spans="1:7" x14ac:dyDescent="0.2">
      <c r="A208" s="24" t="s">
        <v>129</v>
      </c>
      <c r="B208" s="20">
        <f>B50/$B$74</f>
        <v>9.9986205174828049E-2</v>
      </c>
      <c r="C208" s="20">
        <f>C50/$C$74</f>
        <v>0.1024630803590562</v>
      </c>
      <c r="D208" s="20">
        <f>D50/$D$74</f>
        <v>0.10769602645217653</v>
      </c>
      <c r="E208" s="20">
        <f>E50/$E$74</f>
        <v>0.11092286367623824</v>
      </c>
      <c r="F208" s="20">
        <f>F50/$F$74</f>
        <v>0.11017310687594224</v>
      </c>
      <c r="G208" s="20">
        <f>G50/$G$74</f>
        <v>0.10655347161297607</v>
      </c>
    </row>
    <row r="209" spans="1:7" ht="9.75" customHeight="1" x14ac:dyDescent="0.2">
      <c r="B209" s="26"/>
      <c r="C209" s="26"/>
      <c r="D209" s="26"/>
      <c r="E209" s="26"/>
      <c r="F209" s="26"/>
      <c r="G209" s="26"/>
    </row>
    <row r="210" spans="1:7" x14ac:dyDescent="0.2">
      <c r="A210" s="23" t="s">
        <v>106</v>
      </c>
      <c r="B210" s="25">
        <f>B52/$B$74</f>
        <v>2.9213694917888939E-3</v>
      </c>
      <c r="C210" s="25">
        <f>C52/$C$74</f>
        <v>2.7858874235853789E-3</v>
      </c>
      <c r="D210" s="25">
        <f>D52/$D$74</f>
        <v>3.9705803342415238E-3</v>
      </c>
      <c r="E210" s="25">
        <f>E52/$E$74</f>
        <v>3.6124215919080861E-3</v>
      </c>
      <c r="F210" s="25">
        <f>F52/$F$74</f>
        <v>3.6919692669323038E-3</v>
      </c>
      <c r="G210" s="25">
        <f>G52/$G$74</f>
        <v>3.5440767022915658E-3</v>
      </c>
    </row>
    <row r="211" spans="1:7" x14ac:dyDescent="0.2">
      <c r="A211" s="24" t="s">
        <v>66</v>
      </c>
      <c r="B211" s="20">
        <f>B53/$B$74</f>
        <v>3.9229317253558136E-4</v>
      </c>
      <c r="C211" s="20">
        <f>C53/$C$74</f>
        <v>4.4885175909513154E-4</v>
      </c>
      <c r="D211" s="20">
        <f>D53/$D$74</f>
        <v>7.7224057239462095E-4</v>
      </c>
      <c r="E211" s="20">
        <f>E53/$E$74</f>
        <v>5.8162147667556766E-4</v>
      </c>
      <c r="F211" s="20">
        <f>F53/$F$74</f>
        <v>6.0575685181899765E-4</v>
      </c>
      <c r="G211" s="20">
        <f>G53/$G$74</f>
        <v>5.2278952996864976E-4</v>
      </c>
    </row>
    <row r="212" spans="1:7" x14ac:dyDescent="0.2">
      <c r="A212" s="24" t="s">
        <v>102</v>
      </c>
      <c r="B212" s="20">
        <f>B54/$B$74</f>
        <v>1.8626344148652155E-3</v>
      </c>
      <c r="C212" s="20">
        <f>C54/$C$74</f>
        <v>1.8441110965056156E-3</v>
      </c>
      <c r="D212" s="20">
        <f>D54/$D$74</f>
        <v>2.4402469462249093E-3</v>
      </c>
      <c r="E212" s="20">
        <f>E54/$E$74</f>
        <v>2.5928422464667395E-3</v>
      </c>
      <c r="F212" s="20">
        <f>F54/$F$74</f>
        <v>2.5270683509321492E-3</v>
      </c>
      <c r="G212" s="20">
        <f>G54/$G$74</f>
        <v>2.514820123695403E-3</v>
      </c>
    </row>
    <row r="213" spans="1:7" x14ac:dyDescent="0.2">
      <c r="A213" s="24" t="s">
        <v>362</v>
      </c>
      <c r="B213" s="20">
        <f>B55/$B$74</f>
        <v>6.2580481360464935E-4</v>
      </c>
      <c r="C213" s="20">
        <f>C55/$C$74</f>
        <v>4.5875959985323625E-4</v>
      </c>
      <c r="D213" s="20">
        <f>D55/$D$74</f>
        <v>7.221527076262215E-4</v>
      </c>
      <c r="E213" s="20">
        <f>E55/$E$74</f>
        <v>3.9060924440950271E-4</v>
      </c>
      <c r="F213" s="20">
        <f>F55/$F$74</f>
        <v>4.9629888088560887E-4</v>
      </c>
      <c r="G213" s="20">
        <f>G55/$G$74</f>
        <v>4.6375146961500784E-4</v>
      </c>
    </row>
    <row r="214" spans="1:7" x14ac:dyDescent="0.2">
      <c r="A214" s="24" t="s">
        <v>361</v>
      </c>
      <c r="B214" s="20">
        <f>B56/$B$74</f>
        <v>4.0637090783448207E-5</v>
      </c>
      <c r="C214" s="20">
        <f>C56/$C$74</f>
        <v>3.416496813139533E-5</v>
      </c>
      <c r="D214" s="20">
        <f>D56/$D$74</f>
        <v>3.5940107995772025E-5</v>
      </c>
      <c r="E214" s="20">
        <f>E56/$E$74</f>
        <v>4.7348624356276378E-5</v>
      </c>
      <c r="F214" s="20">
        <f>F56/$F$74</f>
        <v>6.2845183295548186E-5</v>
      </c>
      <c r="G214" s="20">
        <f>G56/$G$74</f>
        <v>4.2715579012505124E-5</v>
      </c>
    </row>
    <row r="215" spans="1:7" ht="9.75" customHeight="1" x14ac:dyDescent="0.2">
      <c r="B215" s="26"/>
      <c r="C215" s="26"/>
      <c r="D215" s="26"/>
      <c r="E215" s="26"/>
      <c r="F215" s="26"/>
      <c r="G215" s="26"/>
    </row>
    <row r="216" spans="1:7" x14ac:dyDescent="0.2">
      <c r="A216" s="23" t="s">
        <v>63</v>
      </c>
      <c r="B216" s="25">
        <f t="shared" ref="B216:B221" si="40">B58/$B$74</f>
        <v>0.11220438656103217</v>
      </c>
      <c r="C216" s="25">
        <f t="shared" ref="C216:C221" si="41">C58/$C$74</f>
        <v>0.1136036943968768</v>
      </c>
      <c r="D216" s="25">
        <f t="shared" ref="D216:D221" si="42">D58/$D$74</f>
        <v>0.12757863216311591</v>
      </c>
      <c r="E216" s="25">
        <f t="shared" ref="E216:E221" si="43">E58/$E$74</f>
        <v>0.13767992533540421</v>
      </c>
      <c r="F216" s="25">
        <f t="shared" ref="F216:F221" si="44">F58/$F$74</f>
        <v>0.13262613242262744</v>
      </c>
      <c r="G216" s="25">
        <f t="shared" ref="G216:G221" si="45">G58/$G$74</f>
        <v>0.1351997202568655</v>
      </c>
    </row>
    <row r="217" spans="1:7" x14ac:dyDescent="0.2">
      <c r="A217" s="24" t="s">
        <v>43</v>
      </c>
      <c r="B217" s="20">
        <f t="shared" si="40"/>
        <v>5.7747444797531667E-5</v>
      </c>
      <c r="C217" s="20">
        <f t="shared" si="41"/>
        <v>9.8673489440229917E-5</v>
      </c>
      <c r="D217" s="20">
        <f t="shared" si="42"/>
        <v>1.6719984367629444E-4</v>
      </c>
      <c r="E217" s="20">
        <f t="shared" si="43"/>
        <v>1.2156284732680782E-4</v>
      </c>
      <c r="F217" s="20">
        <f t="shared" si="44"/>
        <v>4.4230867459791028E-4</v>
      </c>
      <c r="G217" s="20">
        <f t="shared" si="45"/>
        <v>1.3989358205255737E-4</v>
      </c>
    </row>
    <row r="218" spans="1:7" x14ac:dyDescent="0.2">
      <c r="A218" s="24" t="s">
        <v>48</v>
      </c>
      <c r="B218" s="20">
        <f t="shared" si="40"/>
        <v>9.0356076561311975E-4</v>
      </c>
      <c r="C218" s="20">
        <f t="shared" si="41"/>
        <v>8.7447133986091441E-4</v>
      </c>
      <c r="D218" s="20">
        <f t="shared" si="42"/>
        <v>9.8652337495241807E-4</v>
      </c>
      <c r="E218" s="20">
        <f t="shared" si="43"/>
        <v>4.0489377643410373E-4</v>
      </c>
      <c r="F218" s="20">
        <f t="shared" si="44"/>
        <v>3.7674809829456671E-4</v>
      </c>
      <c r="G218" s="20">
        <f t="shared" si="45"/>
        <v>3.8180090134540934E-4</v>
      </c>
    </row>
    <row r="219" spans="1:7" x14ac:dyDescent="0.2">
      <c r="A219" s="24" t="s">
        <v>40</v>
      </c>
      <c r="B219" s="20">
        <f t="shared" si="40"/>
        <v>2.3581914468829946E-2</v>
      </c>
      <c r="C219" s="20">
        <f t="shared" si="41"/>
        <v>2.5493456340430681E-2</v>
      </c>
      <c r="D219" s="20">
        <f t="shared" si="42"/>
        <v>2.6411629339150595E-2</v>
      </c>
      <c r="E219" s="20">
        <f t="shared" si="43"/>
        <v>2.7704955216252342E-2</v>
      </c>
      <c r="F219" s="20">
        <f t="shared" si="44"/>
        <v>2.7974339714170279E-2</v>
      </c>
      <c r="G219" s="20">
        <f t="shared" si="45"/>
        <v>2.9026381564393029E-2</v>
      </c>
    </row>
    <row r="220" spans="1:7" x14ac:dyDescent="0.2">
      <c r="A220" s="24" t="s">
        <v>62</v>
      </c>
      <c r="B220" s="20">
        <f t="shared" si="40"/>
        <v>5.8308319648329139E-3</v>
      </c>
      <c r="C220" s="20">
        <f t="shared" si="41"/>
        <v>6.8605660209302933E-3</v>
      </c>
      <c r="D220" s="20">
        <f t="shared" si="42"/>
        <v>6.6990161267421709E-3</v>
      </c>
      <c r="E220" s="20">
        <f t="shared" si="43"/>
        <v>6.0762335991880814E-3</v>
      </c>
      <c r="F220" s="20">
        <f t="shared" si="44"/>
        <v>5.4618253498444243E-3</v>
      </c>
      <c r="G220" s="20">
        <f t="shared" si="45"/>
        <v>5.6481723887309493E-3</v>
      </c>
    </row>
    <row r="221" spans="1:7" x14ac:dyDescent="0.2">
      <c r="A221" s="24" t="s">
        <v>59</v>
      </c>
      <c r="B221" s="20">
        <f t="shared" si="40"/>
        <v>8.1830331916958654E-2</v>
      </c>
      <c r="C221" s="20">
        <f t="shared" si="41"/>
        <v>8.0276527206214685E-2</v>
      </c>
      <c r="D221" s="20">
        <f t="shared" si="42"/>
        <v>9.3314263478594436E-2</v>
      </c>
      <c r="E221" s="20">
        <f t="shared" si="43"/>
        <v>0.10337227989620287</v>
      </c>
      <c r="F221" s="20">
        <f t="shared" si="44"/>
        <v>9.8370910585720242E-2</v>
      </c>
      <c r="G221" s="20">
        <f t="shared" si="45"/>
        <v>0.10000347182034354</v>
      </c>
    </row>
    <row r="222" spans="1:7" x14ac:dyDescent="0.2">
      <c r="B222" s="26"/>
      <c r="C222" s="26"/>
      <c r="D222" s="26"/>
      <c r="E222" s="26"/>
      <c r="F222" s="26"/>
      <c r="G222" s="26"/>
    </row>
    <row r="223" spans="1:7" x14ac:dyDescent="0.2">
      <c r="A223" s="23" t="s">
        <v>27</v>
      </c>
      <c r="B223" s="25">
        <f>B65/$B$74</f>
        <v>0.11484220620295148</v>
      </c>
      <c r="C223" s="25">
        <f>C65/$C$74</f>
        <v>0.11006191338023025</v>
      </c>
      <c r="D223" s="25">
        <f>D65/$D$74</f>
        <v>0.1206095806374452</v>
      </c>
      <c r="E223" s="25">
        <f>E65/$E$74</f>
        <v>0.12418299633004437</v>
      </c>
      <c r="F223" s="25">
        <f>F65/$F$74</f>
        <v>0.12424587065663172</v>
      </c>
      <c r="G223" s="25">
        <f>G65/$G$74</f>
        <v>0.124900273853272</v>
      </c>
    </row>
    <row r="224" spans="1:7" x14ac:dyDescent="0.2">
      <c r="A224" s="24" t="s">
        <v>12</v>
      </c>
      <c r="B224" s="20">
        <f>B66/$B$74</f>
        <v>9.402228913185201E-2</v>
      </c>
      <c r="C224" s="20">
        <f>C66/$C$74</f>
        <v>8.9922069584913514E-2</v>
      </c>
      <c r="D224" s="20">
        <f>D66/$D$74</f>
        <v>9.6188211038607571E-2</v>
      </c>
      <c r="E224" s="20">
        <f>E66/$E$74</f>
        <v>9.8888892855213573E-2</v>
      </c>
      <c r="F224" s="20">
        <f>F66/$F$74</f>
        <v>9.8929333671320438E-2</v>
      </c>
      <c r="G224" s="20">
        <f>G66/$G$74</f>
        <v>9.8999011557009631E-2</v>
      </c>
    </row>
    <row r="225" spans="1:7" x14ac:dyDescent="0.2">
      <c r="A225" s="24" t="s">
        <v>26</v>
      </c>
      <c r="B225" s="20">
        <f>B67/$B$74</f>
        <v>9.1632968651915222E-3</v>
      </c>
      <c r="C225" s="20">
        <f>C67/$C$74</f>
        <v>9.1091270716521251E-3</v>
      </c>
      <c r="D225" s="20">
        <f>D67/$D$74</f>
        <v>1.3073780516909168E-2</v>
      </c>
      <c r="E225" s="20">
        <f>E67/$E$74</f>
        <v>1.3790165943653497E-2</v>
      </c>
      <c r="F225" s="20">
        <f>F67/$F$74</f>
        <v>1.3232646750310138E-2</v>
      </c>
      <c r="G225" s="20">
        <f>G67/$G$74</f>
        <v>1.4214547108554867E-2</v>
      </c>
    </row>
    <row r="226" spans="1:7" x14ac:dyDescent="0.2">
      <c r="A226" s="24" t="s">
        <v>17</v>
      </c>
      <c r="B226" s="20">
        <f>B148/$B$152</f>
        <v>0</v>
      </c>
      <c r="C226" s="20">
        <f>C148/$B$152</f>
        <v>0</v>
      </c>
      <c r="D226" s="20">
        <f>D148/$D$152</f>
        <v>0</v>
      </c>
      <c r="E226" s="20">
        <f>E148/$E$152</f>
        <v>0</v>
      </c>
      <c r="F226" s="20">
        <f>F148/$F$152</f>
        <v>0</v>
      </c>
      <c r="G226" s="20">
        <f>G148/$G$152</f>
        <v>0</v>
      </c>
    </row>
    <row r="227" spans="1:7" x14ac:dyDescent="0.2">
      <c r="A227" s="24" t="s">
        <v>5</v>
      </c>
      <c r="B227" s="20">
        <f>B149/$B$152</f>
        <v>0</v>
      </c>
      <c r="C227" s="20">
        <f>C149/$B$152</f>
        <v>0</v>
      </c>
      <c r="D227" s="20">
        <f>D149/$D$152</f>
        <v>0</v>
      </c>
      <c r="E227" s="20">
        <f>E149/$E$152</f>
        <v>1.65450907186263E-3</v>
      </c>
      <c r="F227" s="20">
        <f>F149/$F$152</f>
        <v>1.608632483991398E-3</v>
      </c>
      <c r="G227" s="20">
        <f>G149/$G$152</f>
        <v>1.8238042883066607E-3</v>
      </c>
    </row>
    <row r="228" spans="1:7" ht="9" customHeight="1" x14ac:dyDescent="0.2">
      <c r="B228" s="12"/>
      <c r="C228" s="12"/>
      <c r="D228" s="12"/>
      <c r="E228" s="12"/>
      <c r="F228" s="12"/>
      <c r="G228" s="12"/>
    </row>
    <row r="229" spans="1:7" x14ac:dyDescent="0.2">
      <c r="A229" s="23" t="s">
        <v>313</v>
      </c>
      <c r="B229" s="17">
        <f>B150/$B$154</f>
        <v>0</v>
      </c>
      <c r="C229" s="17">
        <f>C150/$C$154</f>
        <v>0</v>
      </c>
      <c r="D229" s="17">
        <f>D150/$D$154</f>
        <v>0</v>
      </c>
      <c r="E229" s="22">
        <f>E71/$E$74</f>
        <v>1.6545090718626302E-3</v>
      </c>
      <c r="F229" s="22">
        <f>F71/$F$74</f>
        <v>1.6086324839913978E-3</v>
      </c>
      <c r="G229" s="22">
        <f>G71/$G$74</f>
        <v>1.8238042883066607E-3</v>
      </c>
    </row>
    <row r="230" spans="1:7" x14ac:dyDescent="0.2">
      <c r="A230" s="21" t="s">
        <v>360</v>
      </c>
      <c r="B230" s="20">
        <f>B151/$B$154</f>
        <v>0</v>
      </c>
      <c r="C230" s="20">
        <f>C151/$C$154</f>
        <v>0</v>
      </c>
      <c r="D230" s="20">
        <f>D151/$D$154</f>
        <v>0</v>
      </c>
      <c r="E230" s="19">
        <f>E72/$E$74</f>
        <v>1.6545090718626302E-3</v>
      </c>
      <c r="F230" s="19">
        <f>F72/$F$74</f>
        <v>1.6086324839913978E-3</v>
      </c>
      <c r="G230" s="19">
        <f>G72/$G$74</f>
        <v>1.8238042883066607E-3</v>
      </c>
    </row>
    <row r="231" spans="1:7" ht="9.75" customHeight="1" x14ac:dyDescent="0.2">
      <c r="B231" s="12"/>
      <c r="C231" s="12"/>
      <c r="D231" s="12"/>
      <c r="E231" s="12"/>
      <c r="F231" s="12"/>
      <c r="G231" s="12"/>
    </row>
    <row r="232" spans="1:7" x14ac:dyDescent="0.2">
      <c r="A232" s="18" t="s">
        <v>359</v>
      </c>
      <c r="B232" s="17">
        <f>B74/$B$74</f>
        <v>1</v>
      </c>
      <c r="C232" s="17">
        <f>C74/$C$74</f>
        <v>1</v>
      </c>
      <c r="D232" s="17">
        <f>D74/$D$74</f>
        <v>1</v>
      </c>
      <c r="E232" s="17">
        <f>E74/$E$74</f>
        <v>1</v>
      </c>
      <c r="F232" s="17">
        <f>F74/$F$74</f>
        <v>1</v>
      </c>
      <c r="G232" s="17">
        <f>G74/$G$74</f>
        <v>1</v>
      </c>
    </row>
    <row r="233" spans="1:7" ht="13.5" thickBot="1" x14ac:dyDescent="0.25">
      <c r="A233" s="16"/>
      <c r="B233" s="14"/>
      <c r="C233" s="14"/>
      <c r="D233" s="14"/>
      <c r="E233" s="14"/>
      <c r="F233" s="14"/>
      <c r="G233" s="14"/>
    </row>
    <row r="234" spans="1:7" ht="13.5" thickTop="1" x14ac:dyDescent="0.2">
      <c r="A234" s="13" t="s">
        <v>358</v>
      </c>
      <c r="E234" s="11"/>
      <c r="F234" s="11"/>
    </row>
    <row r="235" spans="1:7" ht="51.75" customHeight="1" x14ac:dyDescent="0.2">
      <c r="A235" s="126" t="s">
        <v>357</v>
      </c>
      <c r="B235" s="126"/>
      <c r="C235" s="126"/>
      <c r="D235" s="126"/>
      <c r="E235" s="126"/>
      <c r="F235" s="126"/>
    </row>
    <row r="236" spans="1:7" ht="58.5" customHeight="1" x14ac:dyDescent="0.2">
      <c r="A236" s="128" t="s">
        <v>381</v>
      </c>
      <c r="B236" s="128"/>
      <c r="C236" s="128"/>
      <c r="D236" s="128"/>
      <c r="E236" s="128"/>
      <c r="F236" s="128"/>
    </row>
    <row r="237" spans="1:7" x14ac:dyDescent="0.2">
      <c r="E237" s="11"/>
      <c r="F237" s="11"/>
    </row>
    <row r="238" spans="1:7" x14ac:dyDescent="0.2">
      <c r="E238" s="11"/>
      <c r="F238" s="11"/>
    </row>
    <row r="239" spans="1:7" x14ac:dyDescent="0.2">
      <c r="E239" s="11"/>
      <c r="F239" s="11"/>
    </row>
    <row r="240" spans="1:7" x14ac:dyDescent="0.2">
      <c r="E240" s="11"/>
      <c r="F240" s="11"/>
    </row>
    <row r="241" spans="5:6" x14ac:dyDescent="0.2">
      <c r="E241" s="11"/>
      <c r="F241" s="11"/>
    </row>
    <row r="242" spans="5:6" x14ac:dyDescent="0.2">
      <c r="E242" s="11"/>
      <c r="F242" s="11"/>
    </row>
    <row r="243" spans="5:6" x14ac:dyDescent="0.2">
      <c r="E243" s="11"/>
      <c r="F243" s="11"/>
    </row>
  </sheetData>
  <mergeCells count="21">
    <mergeCell ref="A86:F86"/>
    <mergeCell ref="A156:F156"/>
    <mergeCell ref="A7:F7"/>
    <mergeCell ref="A85:F85"/>
    <mergeCell ref="A157:F157"/>
    <mergeCell ref="A78:F78"/>
    <mergeCell ref="A82:F82"/>
    <mergeCell ref="A83:F83"/>
    <mergeCell ref="A84:F84"/>
    <mergeCell ref="A236:F236"/>
    <mergeCell ref="A162:F162"/>
    <mergeCell ref="A163:F163"/>
    <mergeCell ref="A164:F164"/>
    <mergeCell ref="A166:F166"/>
    <mergeCell ref="A235:F235"/>
    <mergeCell ref="A165:F165"/>
    <mergeCell ref="A4:F4"/>
    <mergeCell ref="A5:F5"/>
    <mergeCell ref="A6:F6"/>
    <mergeCell ref="A8:F8"/>
    <mergeCell ref="A77:F77"/>
  </mergeCells>
  <printOptions horizontalCentered="1" verticalCentered="1"/>
  <pageMargins left="0.23622047244094491" right="0.27559055118110237" top="0.19685039370078741" bottom="0.19685039370078741" header="0" footer="0"/>
  <pageSetup scale="60" orientation="portrait" r:id="rId1"/>
  <headerFooter alignWithMargins="0"/>
  <rowBreaks count="2" manualBreakCount="2">
    <brk id="78" max="16383" man="1"/>
    <brk id="157"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129"/>
      <c r="E5" s="61"/>
      <c r="F5" s="61"/>
      <c r="G5" s="61"/>
      <c r="H5" s="61"/>
    </row>
    <row r="6" spans="1:9" x14ac:dyDescent="0.2">
      <c r="A6" s="129" t="s">
        <v>484</v>
      </c>
      <c r="B6" s="129"/>
      <c r="C6" s="129"/>
      <c r="D6" s="129"/>
      <c r="E6" s="61"/>
      <c r="F6" s="61"/>
      <c r="G6" s="61"/>
      <c r="H6" s="61"/>
    </row>
    <row r="7" spans="1:9" x14ac:dyDescent="0.2">
      <c r="A7" s="129">
        <v>2012</v>
      </c>
      <c r="B7" s="129"/>
      <c r="C7" s="129"/>
      <c r="D7" s="129"/>
      <c r="E7" s="61"/>
      <c r="F7" s="61"/>
      <c r="G7" s="61"/>
      <c r="H7" s="61"/>
    </row>
    <row r="8" spans="1:9" x14ac:dyDescent="0.2">
      <c r="A8" s="129" t="s">
        <v>390</v>
      </c>
      <c r="B8" s="129"/>
      <c r="C8" s="129"/>
      <c r="D8" s="129"/>
      <c r="E8" s="61"/>
      <c r="F8" s="61"/>
      <c r="G8" s="61"/>
      <c r="H8" s="61"/>
    </row>
    <row r="9" spans="1:9" ht="13.5" thickBot="1" x14ac:dyDescent="0.25"/>
    <row r="10" spans="1:9" ht="14.25" thickTop="1" thickBot="1" x14ac:dyDescent="0.25">
      <c r="A10" s="81" t="s">
        <v>391</v>
      </c>
      <c r="B10" s="81" t="s">
        <v>144</v>
      </c>
      <c r="C10" s="81" t="s">
        <v>142</v>
      </c>
      <c r="D10" s="81" t="s">
        <v>395</v>
      </c>
      <c r="E10" s="80"/>
      <c r="F10" s="80"/>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279543.11859596998</v>
      </c>
      <c r="C12" s="93">
        <v>4516.6534747799997</v>
      </c>
      <c r="D12" s="93">
        <v>284059.77207075001</v>
      </c>
      <c r="E12" s="93"/>
      <c r="F12" s="93"/>
      <c r="G12" s="93"/>
      <c r="H12" s="93"/>
      <c r="I12" s="93"/>
    </row>
    <row r="13" spans="1:9" s="94" customFormat="1" x14ac:dyDescent="0.2">
      <c r="A13" s="74" t="s">
        <v>397</v>
      </c>
      <c r="B13" s="93">
        <v>279543.11859596998</v>
      </c>
      <c r="C13" s="93">
        <v>3718.6911062300001</v>
      </c>
      <c r="D13" s="93">
        <v>283261.8097022</v>
      </c>
      <c r="E13" s="93"/>
      <c r="F13" s="93"/>
      <c r="G13" s="93"/>
      <c r="H13" s="93"/>
      <c r="I13" s="93"/>
    </row>
    <row r="14" spans="1:9" s="94" customFormat="1" x14ac:dyDescent="0.2">
      <c r="A14" s="74" t="s">
        <v>398</v>
      </c>
      <c r="B14" s="93">
        <v>227650.12003121999</v>
      </c>
      <c r="C14" s="93">
        <v>3640.5227704899999</v>
      </c>
      <c r="D14" s="93">
        <v>231290.64280171</v>
      </c>
      <c r="E14" s="93"/>
      <c r="F14" s="93"/>
      <c r="G14" s="93"/>
      <c r="H14" s="93"/>
      <c r="I14" s="93"/>
    </row>
    <row r="15" spans="1:9" s="92" customFormat="1" x14ac:dyDescent="0.2">
      <c r="A15" s="76" t="s">
        <v>399</v>
      </c>
      <c r="B15" s="91">
        <v>102792.70899964</v>
      </c>
      <c r="C15" s="91">
        <v>1828.5004764</v>
      </c>
      <c r="D15" s="91">
        <v>104621.20947604001</v>
      </c>
      <c r="E15" s="91"/>
      <c r="F15" s="91"/>
      <c r="G15" s="91"/>
      <c r="H15" s="91"/>
      <c r="I15" s="91"/>
    </row>
    <row r="16" spans="1:9" s="92" customFormat="1" x14ac:dyDescent="0.2">
      <c r="A16" s="76" t="s">
        <v>400</v>
      </c>
      <c r="B16" s="91">
        <v>13268.512015759999</v>
      </c>
      <c r="C16" s="91">
        <v>361.42567105000001</v>
      </c>
      <c r="D16" s="91">
        <v>13629.937686810001</v>
      </c>
      <c r="E16" s="91"/>
      <c r="F16" s="91"/>
      <c r="G16" s="91"/>
      <c r="H16" s="91"/>
      <c r="I16" s="91"/>
    </row>
    <row r="17" spans="1:9" s="92" customFormat="1" x14ac:dyDescent="0.2">
      <c r="A17" s="76" t="s">
        <v>450</v>
      </c>
      <c r="B17" s="91">
        <v>6.2256789999999999E-2</v>
      </c>
      <c r="C17" s="91">
        <v>83.393084099999996</v>
      </c>
      <c r="D17" s="91">
        <v>83.455340890000002</v>
      </c>
      <c r="E17" s="91"/>
      <c r="F17" s="91"/>
      <c r="G17" s="91"/>
      <c r="H17" s="91"/>
      <c r="I17" s="91"/>
    </row>
    <row r="18" spans="1:9" s="92" customFormat="1" x14ac:dyDescent="0.2">
      <c r="A18" s="76" t="s">
        <v>401</v>
      </c>
      <c r="B18" s="91">
        <v>12793.42958604</v>
      </c>
      <c r="C18" s="91">
        <v>236.33602395</v>
      </c>
      <c r="D18" s="91">
        <v>13029.76560999</v>
      </c>
      <c r="E18" s="91"/>
      <c r="F18" s="91"/>
      <c r="G18" s="91"/>
      <c r="H18" s="91"/>
      <c r="I18" s="91"/>
    </row>
    <row r="19" spans="1:9" s="92" customFormat="1" x14ac:dyDescent="0.2">
      <c r="A19" s="76" t="s">
        <v>449</v>
      </c>
      <c r="B19" s="91">
        <v>3.3192020200000001</v>
      </c>
      <c r="C19" s="91">
        <v>8.33932875</v>
      </c>
      <c r="D19" s="91">
        <v>11.65853077</v>
      </c>
      <c r="E19" s="91"/>
      <c r="F19" s="91"/>
      <c r="G19" s="91"/>
      <c r="H19" s="91"/>
      <c r="I19" s="91"/>
    </row>
    <row r="20" spans="1:9" s="92" customFormat="1" x14ac:dyDescent="0.2">
      <c r="A20" s="76" t="s">
        <v>448</v>
      </c>
      <c r="B20" s="91">
        <v>16.036320799999999</v>
      </c>
      <c r="C20" s="91">
        <v>25.017925600000002</v>
      </c>
      <c r="D20" s="91">
        <v>41.054246399999997</v>
      </c>
      <c r="E20" s="91"/>
      <c r="F20" s="91"/>
      <c r="G20" s="91"/>
      <c r="H20" s="91"/>
      <c r="I20" s="91"/>
    </row>
    <row r="21" spans="1:9" s="92" customFormat="1" x14ac:dyDescent="0.2">
      <c r="A21" s="76" t="s">
        <v>447</v>
      </c>
      <c r="B21" s="91">
        <v>455.66465011000003</v>
      </c>
      <c r="C21" s="91">
        <v>8.3393086499999995</v>
      </c>
      <c r="D21" s="91">
        <v>464.00395875999999</v>
      </c>
      <c r="E21" s="91"/>
      <c r="F21" s="91"/>
      <c r="G21" s="91"/>
      <c r="H21" s="91"/>
      <c r="I21" s="91"/>
    </row>
    <row r="22" spans="1:9" s="92" customFormat="1" x14ac:dyDescent="0.2">
      <c r="A22" s="76" t="s">
        <v>402</v>
      </c>
      <c r="B22" s="91">
        <v>76000.460906170003</v>
      </c>
      <c r="C22" s="91">
        <v>356.28597916000001</v>
      </c>
      <c r="D22" s="91">
        <v>76356.746885329994</v>
      </c>
      <c r="E22" s="91"/>
      <c r="F22" s="91"/>
      <c r="G22" s="91"/>
      <c r="H22" s="91"/>
      <c r="I22" s="91"/>
    </row>
    <row r="23" spans="1:9" s="94" customFormat="1" x14ac:dyDescent="0.2">
      <c r="A23" s="74" t="s">
        <v>403</v>
      </c>
      <c r="B23" s="93">
        <v>3131.8388578099998</v>
      </c>
      <c r="C23" s="93">
        <v>0</v>
      </c>
      <c r="D23" s="93">
        <v>3131.8388578099998</v>
      </c>
      <c r="E23" s="93"/>
      <c r="F23" s="93"/>
      <c r="G23" s="93"/>
      <c r="H23" s="93"/>
      <c r="I23" s="93"/>
    </row>
    <row r="24" spans="1:9" s="94" customFormat="1" x14ac:dyDescent="0.2">
      <c r="A24" s="74" t="s">
        <v>404</v>
      </c>
      <c r="B24" s="93">
        <v>3131.8388578099998</v>
      </c>
      <c r="C24" s="93">
        <v>0</v>
      </c>
      <c r="D24" s="93">
        <v>3131.8388578099998</v>
      </c>
      <c r="E24" s="93"/>
      <c r="F24" s="93"/>
      <c r="G24" s="93"/>
      <c r="H24" s="93"/>
      <c r="I24" s="93"/>
    </row>
    <row r="25" spans="1:9" s="92" customFormat="1" x14ac:dyDescent="0.2">
      <c r="A25" s="76" t="s">
        <v>405</v>
      </c>
      <c r="B25" s="91">
        <v>1626.2438631499999</v>
      </c>
      <c r="C25" s="91">
        <v>0</v>
      </c>
      <c r="D25" s="91">
        <v>1626.2438631499999</v>
      </c>
      <c r="E25" s="91"/>
      <c r="F25" s="91"/>
      <c r="G25" s="91"/>
      <c r="H25" s="91"/>
      <c r="I25" s="91"/>
    </row>
    <row r="26" spans="1:9" s="92" customFormat="1" x14ac:dyDescent="0.2">
      <c r="A26" s="76" t="s">
        <v>406</v>
      </c>
      <c r="B26" s="91">
        <v>1504.5949946600001</v>
      </c>
      <c r="C26" s="91">
        <v>0</v>
      </c>
      <c r="D26" s="91">
        <v>1504.5949946600001</v>
      </c>
      <c r="E26" s="91"/>
      <c r="F26" s="91"/>
      <c r="G26" s="91"/>
      <c r="H26" s="91"/>
      <c r="I26" s="91"/>
    </row>
    <row r="27" spans="1:9" s="92" customFormat="1" x14ac:dyDescent="0.2">
      <c r="A27" s="76" t="s">
        <v>407</v>
      </c>
      <c r="B27" s="91">
        <v>1</v>
      </c>
      <c r="C27" s="91">
        <v>0</v>
      </c>
      <c r="D27" s="91">
        <v>1</v>
      </c>
      <c r="E27" s="91"/>
      <c r="F27" s="91"/>
      <c r="G27" s="91"/>
      <c r="H27" s="91"/>
      <c r="I27" s="91"/>
    </row>
    <row r="28" spans="1:9" s="92" customFormat="1" x14ac:dyDescent="0.2">
      <c r="A28" s="76" t="s">
        <v>408</v>
      </c>
      <c r="B28" s="91">
        <v>0</v>
      </c>
      <c r="C28" s="91">
        <v>0</v>
      </c>
      <c r="D28" s="91">
        <v>0</v>
      </c>
      <c r="E28" s="91"/>
      <c r="F28" s="91"/>
      <c r="G28" s="91"/>
      <c r="H28" s="91"/>
      <c r="I28" s="91"/>
    </row>
    <row r="29" spans="1:9" s="94" customFormat="1" x14ac:dyDescent="0.2">
      <c r="A29" s="74" t="s">
        <v>409</v>
      </c>
      <c r="B29" s="93">
        <v>32456.599251840002</v>
      </c>
      <c r="C29" s="93">
        <v>1094.31064388</v>
      </c>
      <c r="D29" s="93">
        <v>33550.909895719997</v>
      </c>
      <c r="E29" s="93"/>
      <c r="F29" s="93"/>
      <c r="G29" s="93"/>
      <c r="H29" s="93"/>
      <c r="I29" s="93"/>
    </row>
    <row r="30" spans="1:9" s="92" customFormat="1" x14ac:dyDescent="0.2">
      <c r="A30" s="76" t="s">
        <v>410</v>
      </c>
      <c r="B30" s="91">
        <v>10765.157396799999</v>
      </c>
      <c r="C30" s="91">
        <v>407.99496298999998</v>
      </c>
      <c r="D30" s="91">
        <v>11173.15235979</v>
      </c>
      <c r="E30" s="91"/>
      <c r="F30" s="91"/>
      <c r="G30" s="91"/>
      <c r="H30" s="91"/>
      <c r="I30" s="91"/>
    </row>
    <row r="31" spans="1:9" s="92" customFormat="1" x14ac:dyDescent="0.2">
      <c r="A31" s="76" t="s">
        <v>453</v>
      </c>
      <c r="B31" s="91">
        <v>526.76247260000002</v>
      </c>
      <c r="C31" s="91">
        <v>0</v>
      </c>
      <c r="D31" s="91">
        <v>526.76247260000002</v>
      </c>
      <c r="E31" s="91"/>
      <c r="F31" s="91"/>
      <c r="G31" s="91"/>
      <c r="H31" s="91"/>
      <c r="I31" s="91"/>
    </row>
    <row r="32" spans="1:9" s="92" customFormat="1" x14ac:dyDescent="0.2">
      <c r="A32" s="76" t="s">
        <v>411</v>
      </c>
      <c r="B32" s="91">
        <v>1729.8849379999999</v>
      </c>
      <c r="C32" s="91">
        <v>0</v>
      </c>
      <c r="D32" s="91">
        <v>1729.8849379999999</v>
      </c>
      <c r="E32" s="91"/>
      <c r="F32" s="91"/>
      <c r="G32" s="91"/>
      <c r="H32" s="91"/>
      <c r="I32" s="91"/>
    </row>
    <row r="33" spans="1:9" s="92" customFormat="1" x14ac:dyDescent="0.2">
      <c r="A33" s="76" t="s">
        <v>414</v>
      </c>
      <c r="B33" s="91">
        <v>0</v>
      </c>
      <c r="C33" s="91">
        <v>396.09887599000001</v>
      </c>
      <c r="D33" s="91">
        <v>396.09887599000001</v>
      </c>
      <c r="E33" s="91"/>
      <c r="F33" s="91"/>
      <c r="G33" s="91"/>
      <c r="H33" s="91"/>
      <c r="I33" s="91"/>
    </row>
    <row r="34" spans="1:9" s="92" customFormat="1" x14ac:dyDescent="0.2">
      <c r="A34" s="76" t="s">
        <v>416</v>
      </c>
      <c r="B34" s="91">
        <v>56.616629199999998</v>
      </c>
      <c r="C34" s="91">
        <v>0</v>
      </c>
      <c r="D34" s="91">
        <v>56.616629199999998</v>
      </c>
      <c r="E34" s="91"/>
      <c r="F34" s="91"/>
      <c r="G34" s="91"/>
      <c r="H34" s="91"/>
      <c r="I34" s="91"/>
    </row>
    <row r="35" spans="1:9" s="92" customFormat="1" x14ac:dyDescent="0.2">
      <c r="A35" s="76" t="s">
        <v>444</v>
      </c>
      <c r="B35" s="91">
        <v>39.200000000000003</v>
      </c>
      <c r="C35" s="91">
        <v>0</v>
      </c>
      <c r="D35" s="91">
        <v>39.200000000000003</v>
      </c>
      <c r="E35" s="91"/>
      <c r="F35" s="91"/>
      <c r="G35" s="91"/>
      <c r="H35" s="91"/>
      <c r="I35" s="91"/>
    </row>
    <row r="36" spans="1:9" s="92" customFormat="1" x14ac:dyDescent="0.2">
      <c r="A36" s="76" t="s">
        <v>443</v>
      </c>
      <c r="B36" s="91">
        <v>9.5</v>
      </c>
      <c r="C36" s="91">
        <v>0</v>
      </c>
      <c r="D36" s="91">
        <v>9.5</v>
      </c>
      <c r="E36" s="91"/>
      <c r="F36" s="91"/>
      <c r="G36" s="91"/>
      <c r="H36" s="91"/>
      <c r="I36" s="91"/>
    </row>
    <row r="37" spans="1:9" s="92" customFormat="1" x14ac:dyDescent="0.2">
      <c r="A37" s="76" t="s">
        <v>420</v>
      </c>
      <c r="B37" s="91">
        <v>6104.9614468999998</v>
      </c>
      <c r="C37" s="91">
        <v>0</v>
      </c>
      <c r="D37" s="91">
        <v>6104.9614468999998</v>
      </c>
      <c r="E37" s="91"/>
      <c r="F37" s="91"/>
      <c r="G37" s="91"/>
      <c r="H37" s="91"/>
      <c r="I37" s="91"/>
    </row>
    <row r="38" spans="1:9" s="92" customFormat="1" x14ac:dyDescent="0.2">
      <c r="A38" s="76" t="s">
        <v>421</v>
      </c>
      <c r="B38" s="91">
        <v>813.90742820000003</v>
      </c>
      <c r="C38" s="91">
        <v>0</v>
      </c>
      <c r="D38" s="91">
        <v>813.90742820000003</v>
      </c>
      <c r="E38" s="91"/>
      <c r="F38" s="91"/>
      <c r="G38" s="91"/>
      <c r="H38" s="91"/>
      <c r="I38" s="91"/>
    </row>
    <row r="39" spans="1:9" s="92" customFormat="1" x14ac:dyDescent="0.2">
      <c r="A39" s="76" t="s">
        <v>423</v>
      </c>
      <c r="B39" s="91">
        <v>117.25133719999999</v>
      </c>
      <c r="C39" s="91">
        <v>11.896087</v>
      </c>
      <c r="D39" s="91">
        <v>129.14742419999999</v>
      </c>
      <c r="E39" s="91"/>
      <c r="F39" s="91"/>
      <c r="G39" s="91"/>
      <c r="H39" s="91"/>
      <c r="I39" s="91"/>
    </row>
    <row r="40" spans="1:9" s="92" customFormat="1" x14ac:dyDescent="0.2">
      <c r="A40" s="76" t="s">
        <v>424</v>
      </c>
      <c r="B40" s="91">
        <v>1367.0731447000001</v>
      </c>
      <c r="C40" s="91">
        <v>0</v>
      </c>
      <c r="D40" s="91">
        <v>1367.0731447000001</v>
      </c>
      <c r="E40" s="91"/>
      <c r="F40" s="91"/>
      <c r="G40" s="91"/>
      <c r="H40" s="91"/>
      <c r="I40" s="91"/>
    </row>
    <row r="41" spans="1:9" s="92" customFormat="1" x14ac:dyDescent="0.2">
      <c r="A41" s="76" t="s">
        <v>426</v>
      </c>
      <c r="B41" s="91">
        <v>21688.746759549998</v>
      </c>
      <c r="C41" s="91">
        <v>682.51568089</v>
      </c>
      <c r="D41" s="91">
        <v>22371.262440440001</v>
      </c>
      <c r="E41" s="91"/>
      <c r="F41" s="91"/>
      <c r="G41" s="91"/>
      <c r="H41" s="91"/>
      <c r="I41" s="91"/>
    </row>
    <row r="42" spans="1:9" s="92" customFormat="1" x14ac:dyDescent="0.2">
      <c r="A42" s="76" t="s">
        <v>427</v>
      </c>
      <c r="B42" s="91">
        <v>2.6950954899999999</v>
      </c>
      <c r="C42" s="91">
        <v>3.8</v>
      </c>
      <c r="D42" s="91">
        <v>6.4950954899999997</v>
      </c>
      <c r="E42" s="91"/>
      <c r="F42" s="91"/>
      <c r="G42" s="91"/>
      <c r="H42" s="91"/>
      <c r="I42" s="91"/>
    </row>
    <row r="43" spans="1:9" s="92" customFormat="1" x14ac:dyDescent="0.2">
      <c r="A43" s="76" t="s">
        <v>428</v>
      </c>
      <c r="B43" s="91">
        <v>0</v>
      </c>
      <c r="C43" s="91">
        <v>0</v>
      </c>
      <c r="D43" s="91">
        <v>0</v>
      </c>
      <c r="E43" s="91"/>
      <c r="F43" s="91"/>
      <c r="G43" s="91"/>
      <c r="H43" s="91"/>
      <c r="I43" s="91"/>
    </row>
    <row r="44" spans="1:9" s="94" customFormat="1" x14ac:dyDescent="0.2">
      <c r="A44" s="74" t="s">
        <v>429</v>
      </c>
      <c r="B44" s="93">
        <v>51892.99856475</v>
      </c>
      <c r="C44" s="93">
        <v>78.168335740000003</v>
      </c>
      <c r="D44" s="93">
        <v>51971.166900490003</v>
      </c>
      <c r="E44" s="93"/>
      <c r="F44" s="93"/>
      <c r="G44" s="93"/>
      <c r="H44" s="93"/>
      <c r="I44" s="93"/>
    </row>
    <row r="45" spans="1:9" s="94" customFormat="1" x14ac:dyDescent="0.2">
      <c r="A45" s="74" t="s">
        <v>430</v>
      </c>
      <c r="B45" s="93">
        <v>43098.29701953</v>
      </c>
      <c r="C45" s="93">
        <v>78.168335740000003</v>
      </c>
      <c r="D45" s="93">
        <v>43176.465355269997</v>
      </c>
      <c r="E45" s="93"/>
      <c r="F45" s="93"/>
      <c r="G45" s="93"/>
      <c r="H45" s="93"/>
      <c r="I45" s="93"/>
    </row>
    <row r="46" spans="1:9" s="92" customFormat="1" x14ac:dyDescent="0.2">
      <c r="A46" s="76" t="s">
        <v>431</v>
      </c>
      <c r="B46" s="91">
        <v>10220.09920106</v>
      </c>
      <c r="C46" s="91">
        <v>78.168335740000003</v>
      </c>
      <c r="D46" s="91">
        <v>10298.2675368</v>
      </c>
      <c r="E46" s="91"/>
      <c r="F46" s="91"/>
      <c r="G46" s="91"/>
      <c r="H46" s="91"/>
      <c r="I46" s="91"/>
    </row>
    <row r="47" spans="1:9" s="92" customFormat="1" x14ac:dyDescent="0.2">
      <c r="A47" s="76" t="s">
        <v>432</v>
      </c>
      <c r="B47" s="91">
        <v>32878.197818469998</v>
      </c>
      <c r="C47" s="91">
        <v>0</v>
      </c>
      <c r="D47" s="91">
        <v>32878.197818469998</v>
      </c>
      <c r="E47" s="91"/>
      <c r="F47" s="91"/>
      <c r="G47" s="91"/>
      <c r="H47" s="91"/>
      <c r="I47" s="91"/>
    </row>
    <row r="48" spans="1:9" s="94" customFormat="1" x14ac:dyDescent="0.2">
      <c r="A48" s="74" t="s">
        <v>433</v>
      </c>
      <c r="B48" s="93">
        <v>4045.4421139699998</v>
      </c>
      <c r="C48" s="93">
        <v>0</v>
      </c>
      <c r="D48" s="93">
        <v>4045.4421139699998</v>
      </c>
      <c r="E48" s="93"/>
      <c r="F48" s="93"/>
      <c r="G48" s="93"/>
      <c r="H48" s="93"/>
      <c r="I48" s="93"/>
    </row>
    <row r="49" spans="1:12" s="92" customFormat="1" x14ac:dyDescent="0.2">
      <c r="A49" s="76" t="s">
        <v>434</v>
      </c>
      <c r="B49" s="91">
        <v>3095.0476339699999</v>
      </c>
      <c r="C49" s="91">
        <v>0</v>
      </c>
      <c r="D49" s="91">
        <v>3095.0476339699999</v>
      </c>
      <c r="E49" s="91"/>
      <c r="F49" s="91"/>
      <c r="G49" s="91"/>
      <c r="H49" s="91"/>
      <c r="I49" s="91"/>
    </row>
    <row r="50" spans="1:12" s="92" customFormat="1" x14ac:dyDescent="0.2">
      <c r="A50" s="76" t="s">
        <v>435</v>
      </c>
      <c r="B50" s="91">
        <v>950.39448000000004</v>
      </c>
      <c r="C50" s="91">
        <v>0</v>
      </c>
      <c r="D50" s="91">
        <v>950.39448000000004</v>
      </c>
      <c r="E50" s="91"/>
      <c r="F50" s="91"/>
      <c r="G50" s="91"/>
      <c r="H50" s="91"/>
      <c r="I50" s="91"/>
    </row>
    <row r="51" spans="1:12" s="94" customFormat="1" x14ac:dyDescent="0.2">
      <c r="A51" s="74" t="s">
        <v>436</v>
      </c>
      <c r="B51" s="93">
        <v>4749.2594312499996</v>
      </c>
      <c r="C51" s="93">
        <v>0</v>
      </c>
      <c r="D51" s="93">
        <v>4749.2594312499996</v>
      </c>
      <c r="E51" s="93"/>
      <c r="F51" s="93"/>
      <c r="G51" s="93"/>
      <c r="H51" s="93"/>
      <c r="I51" s="93"/>
    </row>
    <row r="52" spans="1:12" s="92" customFormat="1" x14ac:dyDescent="0.2">
      <c r="A52" s="76" t="s">
        <v>410</v>
      </c>
      <c r="B52" s="91">
        <v>1481.6497623</v>
      </c>
      <c r="C52" s="91">
        <v>0</v>
      </c>
      <c r="D52" s="91">
        <v>1481.6497623</v>
      </c>
      <c r="E52" s="91"/>
      <c r="F52" s="91"/>
      <c r="G52" s="91"/>
      <c r="H52" s="91"/>
      <c r="I52" s="91"/>
    </row>
    <row r="53" spans="1:12" s="92" customFormat="1" x14ac:dyDescent="0.2">
      <c r="A53" s="76" t="s">
        <v>443</v>
      </c>
      <c r="B53" s="91">
        <v>5.6616628999999996</v>
      </c>
      <c r="C53" s="91">
        <v>0</v>
      </c>
      <c r="D53" s="91">
        <v>5.6616628999999996</v>
      </c>
      <c r="E53" s="91"/>
      <c r="F53" s="91"/>
      <c r="G53" s="91"/>
      <c r="H53" s="91"/>
      <c r="I53" s="91"/>
    </row>
    <row r="54" spans="1:12" s="92" customFormat="1" x14ac:dyDescent="0.2">
      <c r="A54" s="76" t="s">
        <v>420</v>
      </c>
      <c r="B54" s="91">
        <v>825.98809940000001</v>
      </c>
      <c r="C54" s="91">
        <v>0</v>
      </c>
      <c r="D54" s="91">
        <v>825.98809940000001</v>
      </c>
      <c r="E54" s="91"/>
      <c r="F54" s="91"/>
      <c r="G54" s="91"/>
      <c r="H54" s="91"/>
      <c r="I54" s="91"/>
    </row>
    <row r="55" spans="1:12" s="92" customFormat="1" x14ac:dyDescent="0.2">
      <c r="A55" s="76" t="s">
        <v>438</v>
      </c>
      <c r="B55" s="91">
        <v>650</v>
      </c>
      <c r="C55" s="91">
        <v>0</v>
      </c>
      <c r="D55" s="91">
        <v>650</v>
      </c>
      <c r="E55" s="91"/>
      <c r="F55" s="91"/>
      <c r="G55" s="91"/>
      <c r="H55" s="91"/>
      <c r="I55" s="91"/>
    </row>
    <row r="56" spans="1:12" s="92" customFormat="1" x14ac:dyDescent="0.2">
      <c r="A56" s="76" t="s">
        <v>426</v>
      </c>
      <c r="B56" s="91">
        <v>3267.60966895</v>
      </c>
      <c r="C56" s="91">
        <v>0</v>
      </c>
      <c r="D56" s="91">
        <v>3267.60966895</v>
      </c>
      <c r="E56" s="91"/>
      <c r="F56" s="91"/>
      <c r="G56" s="91"/>
      <c r="H56" s="91"/>
      <c r="I56" s="91"/>
    </row>
    <row r="57" spans="1:12" s="92" customFormat="1" x14ac:dyDescent="0.2">
      <c r="A57" s="76" t="s">
        <v>427</v>
      </c>
      <c r="B57" s="91">
        <v>0</v>
      </c>
      <c r="C57" s="91">
        <v>0</v>
      </c>
      <c r="D57" s="91">
        <v>0</v>
      </c>
      <c r="E57" s="91"/>
      <c r="F57" s="91"/>
      <c r="G57" s="91"/>
      <c r="H57" s="91"/>
      <c r="I57" s="91"/>
    </row>
    <row r="58" spans="1:12" s="94" customFormat="1" x14ac:dyDescent="0.2">
      <c r="A58" s="74" t="s">
        <v>439</v>
      </c>
      <c r="B58" s="93">
        <v>0</v>
      </c>
      <c r="C58" s="93">
        <v>797.96236854999995</v>
      </c>
      <c r="D58" s="93">
        <v>797.96236854999995</v>
      </c>
      <c r="E58" s="93"/>
      <c r="F58" s="93"/>
      <c r="G58" s="93"/>
      <c r="H58" s="93"/>
      <c r="I58" s="93"/>
    </row>
    <row r="59" spans="1:12" s="92" customFormat="1" x14ac:dyDescent="0.2">
      <c r="A59" s="76" t="s">
        <v>440</v>
      </c>
      <c r="B59" s="91">
        <v>0</v>
      </c>
      <c r="C59" s="91">
        <v>2216.6661546400001</v>
      </c>
      <c r="D59" s="91">
        <v>2216.6661546400001</v>
      </c>
      <c r="E59" s="91"/>
      <c r="F59" s="91"/>
      <c r="G59" s="91"/>
      <c r="H59" s="91"/>
      <c r="I59" s="91"/>
    </row>
    <row r="60" spans="1:12" s="92" customFormat="1" x14ac:dyDescent="0.2">
      <c r="A60" s="76" t="s">
        <v>441</v>
      </c>
      <c r="B60" s="91">
        <v>0</v>
      </c>
      <c r="C60" s="91">
        <v>1418.70378609</v>
      </c>
      <c r="D60" s="91">
        <v>1418.70378609</v>
      </c>
      <c r="E60" s="91"/>
      <c r="F60" s="91"/>
      <c r="G60" s="91"/>
      <c r="H60" s="91"/>
      <c r="I60" s="91"/>
    </row>
    <row r="61" spans="1:12" s="92" customFormat="1" ht="13.5" thickBot="1" x14ac:dyDescent="0.25">
      <c r="A61" s="78"/>
      <c r="B61" s="78"/>
      <c r="C61" s="78"/>
      <c r="D61" s="78"/>
      <c r="E61" s="95"/>
      <c r="F61" s="95"/>
      <c r="G61" s="95"/>
      <c r="H61" s="95"/>
      <c r="I61" s="95"/>
      <c r="J61" s="96"/>
      <c r="K61" s="96"/>
      <c r="L61" s="96"/>
    </row>
    <row r="62" spans="1:12" ht="13.5" thickTop="1" x14ac:dyDescent="0.2">
      <c r="B62" s="55"/>
      <c r="C62" s="55"/>
      <c r="D62" s="55"/>
      <c r="E62" s="55"/>
      <c r="F62" s="55"/>
      <c r="G62" s="55"/>
      <c r="H62" s="55"/>
      <c r="I62" s="55"/>
      <c r="J62" s="55"/>
      <c r="K62" s="55"/>
      <c r="L62" s="55"/>
    </row>
    <row r="71" spans="2:2" x14ac:dyDescent="0.2">
      <c r="B71" s="110"/>
    </row>
  </sheetData>
  <mergeCells count="4">
    <mergeCell ref="A5:D5"/>
    <mergeCell ref="A6:D6"/>
    <mergeCell ref="A7:D7"/>
    <mergeCell ref="A8:D8"/>
  </mergeCells>
  <printOptions horizontalCentered="1"/>
  <pageMargins left="0.75" right="0.75" top="0.38" bottom="0.49" header="0" footer="0"/>
  <pageSetup scale="70"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61"/>
      <c r="E5" s="61"/>
      <c r="F5" s="61"/>
      <c r="G5" s="61"/>
      <c r="H5" s="61"/>
    </row>
    <row r="6" spans="1:9" x14ac:dyDescent="0.2">
      <c r="A6" s="129" t="s">
        <v>485</v>
      </c>
      <c r="B6" s="129"/>
      <c r="C6" s="129"/>
      <c r="D6" s="61"/>
      <c r="E6" s="61"/>
      <c r="F6" s="61"/>
      <c r="G6" s="61"/>
      <c r="H6" s="61"/>
    </row>
    <row r="7" spans="1:9" x14ac:dyDescent="0.2">
      <c r="A7" s="129">
        <v>2012</v>
      </c>
      <c r="B7" s="129"/>
      <c r="C7" s="129"/>
      <c r="D7" s="61"/>
      <c r="E7" s="61"/>
      <c r="F7" s="61"/>
      <c r="G7" s="61"/>
      <c r="H7" s="61"/>
    </row>
    <row r="8" spans="1:9" x14ac:dyDescent="0.2">
      <c r="A8" s="129" t="s">
        <v>390</v>
      </c>
      <c r="B8" s="129"/>
      <c r="C8" s="129"/>
      <c r="D8" s="61"/>
      <c r="E8" s="61"/>
      <c r="F8" s="61"/>
      <c r="G8" s="61"/>
      <c r="H8" s="61"/>
    </row>
    <row r="9" spans="1:9" ht="13.5" thickBot="1" x14ac:dyDescent="0.25"/>
    <row r="10" spans="1:9" ht="14.25" thickTop="1" thickBot="1" x14ac:dyDescent="0.25">
      <c r="A10" s="81" t="s">
        <v>391</v>
      </c>
      <c r="B10" s="81" t="s">
        <v>147</v>
      </c>
      <c r="C10" s="81" t="s">
        <v>395</v>
      </c>
      <c r="D10" s="80"/>
      <c r="E10" s="80"/>
      <c r="F10" s="80"/>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101249.139</v>
      </c>
      <c r="C12" s="93">
        <v>101249.139</v>
      </c>
      <c r="D12" s="93"/>
      <c r="E12" s="93"/>
      <c r="F12" s="93"/>
      <c r="G12" s="93"/>
      <c r="H12" s="93"/>
      <c r="I12" s="93"/>
    </row>
    <row r="13" spans="1:9" s="94" customFormat="1" x14ac:dyDescent="0.2">
      <c r="A13" s="74" t="s">
        <v>397</v>
      </c>
      <c r="B13" s="93">
        <v>101833.36900000001</v>
      </c>
      <c r="C13" s="93">
        <v>101833.36900000001</v>
      </c>
      <c r="D13" s="93"/>
      <c r="E13" s="93"/>
      <c r="F13" s="93"/>
      <c r="G13" s="93"/>
      <c r="H13" s="93"/>
      <c r="I13" s="93"/>
    </row>
    <row r="14" spans="1:9" s="94" customFormat="1" x14ac:dyDescent="0.2">
      <c r="A14" s="74" t="s">
        <v>398</v>
      </c>
      <c r="B14" s="93">
        <v>83576.509000000005</v>
      </c>
      <c r="C14" s="93">
        <v>83576.509000000005</v>
      </c>
      <c r="D14" s="93"/>
      <c r="E14" s="93"/>
      <c r="F14" s="93"/>
      <c r="G14" s="93"/>
      <c r="H14" s="93"/>
      <c r="I14" s="93"/>
    </row>
    <row r="15" spans="1:9" s="92" customFormat="1" x14ac:dyDescent="0.2">
      <c r="A15" s="76" t="s">
        <v>399</v>
      </c>
      <c r="B15" s="91">
        <v>35730.959999999999</v>
      </c>
      <c r="C15" s="91">
        <v>35730.959999999999</v>
      </c>
      <c r="D15" s="91"/>
      <c r="E15" s="91"/>
      <c r="F15" s="91"/>
      <c r="G15" s="91"/>
      <c r="H15" s="91"/>
      <c r="I15" s="91"/>
    </row>
    <row r="16" spans="1:9" s="92" customFormat="1" x14ac:dyDescent="0.2">
      <c r="A16" s="76" t="s">
        <v>400</v>
      </c>
      <c r="B16" s="91">
        <v>7006.72</v>
      </c>
      <c r="C16" s="91">
        <v>7006.72</v>
      </c>
      <c r="D16" s="91"/>
      <c r="E16" s="91"/>
      <c r="F16" s="91"/>
      <c r="G16" s="91"/>
      <c r="H16" s="91"/>
      <c r="I16" s="91"/>
    </row>
    <row r="17" spans="1:9" s="92" customFormat="1" x14ac:dyDescent="0.2">
      <c r="A17" s="76" t="s">
        <v>450</v>
      </c>
      <c r="B17" s="91">
        <v>1582.88</v>
      </c>
      <c r="C17" s="91">
        <v>1582.88</v>
      </c>
      <c r="D17" s="91"/>
      <c r="E17" s="91"/>
      <c r="F17" s="91"/>
      <c r="G17" s="91"/>
      <c r="H17" s="91"/>
      <c r="I17" s="91"/>
    </row>
    <row r="18" spans="1:9" s="92" customFormat="1" x14ac:dyDescent="0.2">
      <c r="A18" s="76" t="s">
        <v>401</v>
      </c>
      <c r="B18" s="91">
        <v>4642.22</v>
      </c>
      <c r="C18" s="91">
        <v>4642.22</v>
      </c>
      <c r="D18" s="91"/>
      <c r="E18" s="91"/>
      <c r="F18" s="91"/>
      <c r="G18" s="91"/>
      <c r="H18" s="91"/>
      <c r="I18" s="91"/>
    </row>
    <row r="19" spans="1:9" s="92" customFormat="1" x14ac:dyDescent="0.2">
      <c r="A19" s="76" t="s">
        <v>449</v>
      </c>
      <c r="B19" s="91">
        <v>152.36000000000001</v>
      </c>
      <c r="C19" s="91">
        <v>152.36000000000001</v>
      </c>
      <c r="D19" s="91"/>
      <c r="E19" s="91"/>
      <c r="F19" s="91"/>
      <c r="G19" s="91"/>
      <c r="H19" s="91"/>
      <c r="I19" s="91"/>
    </row>
    <row r="20" spans="1:9" s="92" customFormat="1" x14ac:dyDescent="0.2">
      <c r="A20" s="76" t="s">
        <v>448</v>
      </c>
      <c r="B20" s="91">
        <v>476.83</v>
      </c>
      <c r="C20" s="91">
        <v>476.83</v>
      </c>
      <c r="D20" s="91"/>
      <c r="E20" s="91"/>
      <c r="F20" s="91"/>
      <c r="G20" s="91"/>
      <c r="H20" s="91"/>
      <c r="I20" s="91"/>
    </row>
    <row r="21" spans="1:9" s="92" customFormat="1" x14ac:dyDescent="0.2">
      <c r="A21" s="76" t="s">
        <v>447</v>
      </c>
      <c r="B21" s="91">
        <v>152.43</v>
      </c>
      <c r="C21" s="91">
        <v>152.43</v>
      </c>
      <c r="D21" s="91"/>
      <c r="E21" s="91"/>
      <c r="F21" s="91"/>
      <c r="G21" s="91"/>
      <c r="H21" s="91"/>
      <c r="I21" s="91"/>
    </row>
    <row r="22" spans="1:9" s="92" customFormat="1" x14ac:dyDescent="0.2">
      <c r="A22" s="76" t="s">
        <v>402</v>
      </c>
      <c r="B22" s="91">
        <v>35797.678999999996</v>
      </c>
      <c r="C22" s="91">
        <v>35797.678999999996</v>
      </c>
      <c r="D22" s="91"/>
      <c r="E22" s="91"/>
      <c r="F22" s="91"/>
      <c r="G22" s="91"/>
      <c r="H22" s="91"/>
      <c r="I22" s="91"/>
    </row>
    <row r="23" spans="1:9" s="94" customFormat="1" x14ac:dyDescent="0.2">
      <c r="A23" s="74" t="s">
        <v>403</v>
      </c>
      <c r="B23" s="93">
        <v>1320.9</v>
      </c>
      <c r="C23" s="93">
        <v>1320.9</v>
      </c>
      <c r="D23" s="93"/>
      <c r="E23" s="93"/>
      <c r="F23" s="93"/>
      <c r="G23" s="93"/>
      <c r="H23" s="93"/>
      <c r="I23" s="93"/>
    </row>
    <row r="24" spans="1:9" s="94" customFormat="1" x14ac:dyDescent="0.2">
      <c r="A24" s="74" t="s">
        <v>404</v>
      </c>
      <c r="B24" s="93">
        <v>115.6</v>
      </c>
      <c r="C24" s="93">
        <v>115.6</v>
      </c>
      <c r="D24" s="93"/>
      <c r="E24" s="93"/>
      <c r="F24" s="93"/>
      <c r="G24" s="93"/>
      <c r="H24" s="93"/>
      <c r="I24" s="93"/>
    </row>
    <row r="25" spans="1:9" s="92" customFormat="1" x14ac:dyDescent="0.2">
      <c r="A25" s="76" t="s">
        <v>405</v>
      </c>
      <c r="B25" s="91">
        <v>0</v>
      </c>
      <c r="C25" s="91">
        <v>0</v>
      </c>
      <c r="D25" s="91"/>
      <c r="E25" s="91"/>
      <c r="F25" s="91"/>
      <c r="G25" s="91"/>
      <c r="H25" s="91"/>
      <c r="I25" s="91"/>
    </row>
    <row r="26" spans="1:9" s="92" customFormat="1" x14ac:dyDescent="0.2">
      <c r="A26" s="76" t="s">
        <v>406</v>
      </c>
      <c r="B26" s="91">
        <v>5.98</v>
      </c>
      <c r="C26" s="91">
        <v>5.98</v>
      </c>
      <c r="D26" s="91"/>
      <c r="E26" s="91"/>
      <c r="F26" s="91"/>
      <c r="G26" s="91"/>
      <c r="H26" s="91"/>
      <c r="I26" s="91"/>
    </row>
    <row r="27" spans="1:9" s="92" customFormat="1" x14ac:dyDescent="0.2">
      <c r="A27" s="76" t="s">
        <v>407</v>
      </c>
      <c r="B27" s="91">
        <v>109.62</v>
      </c>
      <c r="C27" s="91">
        <v>109.62</v>
      </c>
      <c r="D27" s="91"/>
      <c r="E27" s="91"/>
      <c r="F27" s="91"/>
      <c r="G27" s="91"/>
      <c r="H27" s="91"/>
      <c r="I27" s="91"/>
    </row>
    <row r="28" spans="1:9" s="92" customFormat="1" x14ac:dyDescent="0.2">
      <c r="A28" s="76" t="s">
        <v>408</v>
      </c>
      <c r="B28" s="91">
        <v>1205.3</v>
      </c>
      <c r="C28" s="91">
        <v>1205.3</v>
      </c>
      <c r="D28" s="91"/>
      <c r="E28" s="91"/>
      <c r="F28" s="91"/>
      <c r="G28" s="91"/>
      <c r="H28" s="91"/>
      <c r="I28" s="91"/>
    </row>
    <row r="29" spans="1:9" s="94" customFormat="1" x14ac:dyDescent="0.2">
      <c r="A29" s="74" t="s">
        <v>409</v>
      </c>
      <c r="B29" s="93">
        <v>3720.25</v>
      </c>
      <c r="C29" s="93">
        <v>3720.25</v>
      </c>
      <c r="D29" s="93"/>
      <c r="E29" s="93"/>
      <c r="F29" s="93"/>
      <c r="G29" s="93"/>
      <c r="H29" s="93"/>
      <c r="I29" s="93"/>
    </row>
    <row r="30" spans="1:9" s="92" customFormat="1" x14ac:dyDescent="0.2">
      <c r="A30" s="76" t="s">
        <v>410</v>
      </c>
      <c r="B30" s="91">
        <v>858.51</v>
      </c>
      <c r="C30" s="91">
        <v>858.51</v>
      </c>
      <c r="D30" s="91"/>
      <c r="E30" s="91"/>
      <c r="F30" s="91"/>
      <c r="G30" s="91"/>
      <c r="H30" s="91"/>
      <c r="I30" s="91"/>
    </row>
    <row r="31" spans="1:9" s="92" customFormat="1" x14ac:dyDescent="0.2">
      <c r="A31" s="76" t="s">
        <v>453</v>
      </c>
      <c r="B31" s="91">
        <v>722.19</v>
      </c>
      <c r="C31" s="91">
        <v>722.19</v>
      </c>
      <c r="D31" s="91"/>
      <c r="E31" s="91"/>
      <c r="F31" s="91"/>
      <c r="G31" s="91"/>
      <c r="H31" s="91"/>
      <c r="I31" s="91"/>
    </row>
    <row r="32" spans="1:9" s="92" customFormat="1" x14ac:dyDescent="0.2">
      <c r="A32" s="76" t="s">
        <v>422</v>
      </c>
      <c r="B32" s="91">
        <v>136.32</v>
      </c>
      <c r="C32" s="91">
        <v>136.32</v>
      </c>
      <c r="D32" s="91"/>
      <c r="E32" s="91"/>
      <c r="F32" s="91"/>
      <c r="G32" s="91"/>
      <c r="H32" s="91"/>
      <c r="I32" s="91"/>
    </row>
    <row r="33" spans="1:9" s="92" customFormat="1" x14ac:dyDescent="0.2">
      <c r="A33" s="76" t="s">
        <v>426</v>
      </c>
      <c r="B33" s="91">
        <v>2853.69</v>
      </c>
      <c r="C33" s="91">
        <v>2853.69</v>
      </c>
      <c r="D33" s="91"/>
      <c r="E33" s="91"/>
      <c r="F33" s="91"/>
      <c r="G33" s="91"/>
      <c r="H33" s="91"/>
      <c r="I33" s="91"/>
    </row>
    <row r="34" spans="1:9" s="92" customFormat="1" x14ac:dyDescent="0.2">
      <c r="A34" s="76" t="s">
        <v>427</v>
      </c>
      <c r="B34" s="91">
        <v>8.0500000000000007</v>
      </c>
      <c r="C34" s="91">
        <v>8.0500000000000007</v>
      </c>
      <c r="D34" s="91"/>
      <c r="E34" s="91"/>
      <c r="F34" s="91"/>
      <c r="G34" s="91"/>
      <c r="H34" s="91"/>
      <c r="I34" s="91"/>
    </row>
    <row r="35" spans="1:9" s="92" customFormat="1" x14ac:dyDescent="0.2">
      <c r="A35" s="76" t="s">
        <v>428</v>
      </c>
      <c r="B35" s="91">
        <v>0</v>
      </c>
      <c r="C35" s="91">
        <v>0</v>
      </c>
      <c r="D35" s="91"/>
      <c r="E35" s="91"/>
      <c r="F35" s="91"/>
      <c r="G35" s="91"/>
      <c r="H35" s="91"/>
      <c r="I35" s="91"/>
    </row>
    <row r="36" spans="1:9" s="94" customFormat="1" x14ac:dyDescent="0.2">
      <c r="A36" s="74" t="s">
        <v>429</v>
      </c>
      <c r="B36" s="93">
        <v>18256.86</v>
      </c>
      <c r="C36" s="93">
        <v>18256.86</v>
      </c>
      <c r="D36" s="93"/>
      <c r="E36" s="93"/>
      <c r="F36" s="93"/>
      <c r="G36" s="93"/>
      <c r="H36" s="93"/>
      <c r="I36" s="93"/>
    </row>
    <row r="37" spans="1:9" s="94" customFormat="1" x14ac:dyDescent="0.2">
      <c r="A37" s="74" t="s">
        <v>430</v>
      </c>
      <c r="B37" s="93">
        <v>16413.919999999998</v>
      </c>
      <c r="C37" s="93">
        <v>16413.919999999998</v>
      </c>
      <c r="D37" s="93"/>
      <c r="E37" s="93"/>
      <c r="F37" s="93"/>
      <c r="G37" s="93"/>
      <c r="H37" s="93"/>
      <c r="I37" s="93"/>
    </row>
    <row r="38" spans="1:9" s="92" customFormat="1" x14ac:dyDescent="0.2">
      <c r="A38" s="76" t="s">
        <v>431</v>
      </c>
      <c r="B38" s="91">
        <v>3697.19</v>
      </c>
      <c r="C38" s="91">
        <v>3697.19</v>
      </c>
      <c r="D38" s="91"/>
      <c r="E38" s="91"/>
      <c r="F38" s="91"/>
      <c r="G38" s="91"/>
      <c r="H38" s="91"/>
      <c r="I38" s="91"/>
    </row>
    <row r="39" spans="1:9" s="92" customFormat="1" x14ac:dyDescent="0.2">
      <c r="A39" s="76" t="s">
        <v>432</v>
      </c>
      <c r="B39" s="91">
        <v>12716.73</v>
      </c>
      <c r="C39" s="91">
        <v>12716.73</v>
      </c>
      <c r="D39" s="91"/>
      <c r="E39" s="91"/>
      <c r="F39" s="91"/>
      <c r="G39" s="91"/>
      <c r="H39" s="91"/>
      <c r="I39" s="91"/>
    </row>
    <row r="40" spans="1:9" s="94" customFormat="1" x14ac:dyDescent="0.2">
      <c r="A40" s="74" t="s">
        <v>433</v>
      </c>
      <c r="B40" s="93">
        <v>1842.94</v>
      </c>
      <c r="C40" s="93">
        <v>1842.94</v>
      </c>
      <c r="D40" s="93"/>
      <c r="E40" s="93"/>
      <c r="F40" s="93"/>
      <c r="G40" s="93"/>
      <c r="H40" s="93"/>
      <c r="I40" s="93"/>
    </row>
    <row r="41" spans="1:9" s="92" customFormat="1" x14ac:dyDescent="0.2">
      <c r="A41" s="76" t="s">
        <v>434</v>
      </c>
      <c r="B41" s="91">
        <v>1842.94</v>
      </c>
      <c r="C41" s="91">
        <v>1842.94</v>
      </c>
      <c r="D41" s="91"/>
      <c r="E41" s="91"/>
      <c r="F41" s="91"/>
      <c r="G41" s="91"/>
      <c r="H41" s="91"/>
      <c r="I41" s="91"/>
    </row>
    <row r="42" spans="1:9" s="92" customFormat="1" x14ac:dyDescent="0.2">
      <c r="A42" s="76" t="s">
        <v>435</v>
      </c>
      <c r="B42" s="91">
        <v>0</v>
      </c>
      <c r="C42" s="91">
        <v>0</v>
      </c>
      <c r="D42" s="91"/>
      <c r="E42" s="91"/>
      <c r="F42" s="91"/>
      <c r="G42" s="91"/>
      <c r="H42" s="91"/>
      <c r="I42" s="91"/>
    </row>
    <row r="43" spans="1:9" s="94" customFormat="1" x14ac:dyDescent="0.2">
      <c r="A43" s="74" t="s">
        <v>436</v>
      </c>
      <c r="B43" s="93">
        <v>0</v>
      </c>
      <c r="C43" s="93">
        <v>0</v>
      </c>
      <c r="D43" s="93"/>
      <c r="E43" s="93"/>
      <c r="F43" s="93"/>
      <c r="G43" s="93"/>
      <c r="H43" s="93"/>
      <c r="I43" s="93"/>
    </row>
    <row r="44" spans="1:9" s="92" customFormat="1" x14ac:dyDescent="0.2">
      <c r="A44" s="76" t="s">
        <v>410</v>
      </c>
      <c r="B44" s="91">
        <v>0</v>
      </c>
      <c r="C44" s="91">
        <v>0</v>
      </c>
      <c r="D44" s="91"/>
      <c r="E44" s="91"/>
      <c r="F44" s="91"/>
      <c r="G44" s="91"/>
      <c r="H44" s="91"/>
      <c r="I44" s="91"/>
    </row>
    <row r="45" spans="1:9" s="92" customFormat="1" x14ac:dyDescent="0.2">
      <c r="A45" s="76" t="s">
        <v>426</v>
      </c>
      <c r="B45" s="91">
        <v>0</v>
      </c>
      <c r="C45" s="91">
        <v>0</v>
      </c>
      <c r="D45" s="91"/>
      <c r="E45" s="91"/>
      <c r="F45" s="91"/>
      <c r="G45" s="91"/>
      <c r="H45" s="91"/>
      <c r="I45" s="91"/>
    </row>
    <row r="46" spans="1:9" s="92" customFormat="1" x14ac:dyDescent="0.2">
      <c r="A46" s="76" t="s">
        <v>427</v>
      </c>
      <c r="B46" s="91">
        <v>0</v>
      </c>
      <c r="C46" s="91">
        <v>0</v>
      </c>
      <c r="D46" s="91"/>
      <c r="E46" s="91"/>
      <c r="F46" s="91"/>
      <c r="G46" s="91"/>
      <c r="H46" s="91"/>
      <c r="I46" s="91"/>
    </row>
    <row r="47" spans="1:9" s="94" customFormat="1" x14ac:dyDescent="0.2">
      <c r="A47" s="74" t="s">
        <v>439</v>
      </c>
      <c r="B47" s="93">
        <v>-584.23</v>
      </c>
      <c r="C47" s="93">
        <v>-584.23</v>
      </c>
      <c r="D47" s="93"/>
      <c r="E47" s="93"/>
      <c r="F47" s="93"/>
      <c r="G47" s="93"/>
      <c r="H47" s="93"/>
      <c r="I47" s="93"/>
    </row>
    <row r="48" spans="1:9" s="92" customFormat="1" x14ac:dyDescent="0.2">
      <c r="A48" s="76" t="s">
        <v>440</v>
      </c>
      <c r="B48" s="91">
        <v>0</v>
      </c>
      <c r="C48" s="91">
        <v>0</v>
      </c>
      <c r="D48" s="91"/>
      <c r="E48" s="91"/>
      <c r="F48" s="91"/>
      <c r="G48" s="91"/>
      <c r="H48" s="91"/>
      <c r="I48" s="91"/>
    </row>
    <row r="49" spans="1:12" s="92" customFormat="1" x14ac:dyDescent="0.2">
      <c r="A49" s="76" t="s">
        <v>441</v>
      </c>
      <c r="B49" s="91">
        <v>584.23</v>
      </c>
      <c r="C49" s="91">
        <v>584.23</v>
      </c>
      <c r="D49" s="91"/>
      <c r="E49" s="91"/>
      <c r="F49" s="91"/>
      <c r="G49" s="91"/>
      <c r="H49" s="91"/>
      <c r="I49" s="91"/>
    </row>
    <row r="50" spans="1:12" s="92" customFormat="1" ht="13.5" thickBot="1" x14ac:dyDescent="0.25">
      <c r="A50" s="78"/>
      <c r="B50" s="78"/>
      <c r="C50" s="78"/>
      <c r="D50" s="95"/>
      <c r="E50" s="95"/>
      <c r="F50" s="95"/>
      <c r="G50" s="95"/>
      <c r="H50" s="95"/>
      <c r="I50" s="95"/>
      <c r="J50" s="96"/>
      <c r="K50" s="96"/>
      <c r="L50" s="96"/>
    </row>
    <row r="51" spans="1:12" ht="13.5" thickTop="1" x14ac:dyDescent="0.2">
      <c r="B51" s="55"/>
      <c r="C51" s="55"/>
      <c r="D51" s="55"/>
      <c r="E51" s="55"/>
      <c r="F51" s="55"/>
      <c r="G51" s="55"/>
      <c r="H51" s="55"/>
      <c r="I51" s="55"/>
      <c r="J51" s="55"/>
      <c r="K51" s="55"/>
      <c r="L51" s="55"/>
    </row>
    <row r="71" spans="2:2" x14ac:dyDescent="0.2">
      <c r="B71" s="110"/>
    </row>
  </sheetData>
  <mergeCells count="4">
    <mergeCell ref="A5:C5"/>
    <mergeCell ref="A6:C6"/>
    <mergeCell ref="A7:C7"/>
    <mergeCell ref="A8:C8"/>
  </mergeCells>
  <printOptions horizontalCentered="1"/>
  <pageMargins left="0.75" right="0.75" top="0.38" bottom="0.49" header="0" footer="0"/>
  <pageSetup scale="70"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61"/>
      <c r="E5" s="61"/>
      <c r="F5" s="61"/>
      <c r="G5" s="61"/>
      <c r="H5" s="61"/>
    </row>
    <row r="6" spans="1:9" x14ac:dyDescent="0.2">
      <c r="A6" s="129" t="s">
        <v>486</v>
      </c>
      <c r="B6" s="129"/>
      <c r="C6" s="129"/>
      <c r="D6" s="61"/>
      <c r="E6" s="61"/>
      <c r="F6" s="61"/>
      <c r="G6" s="61"/>
      <c r="H6" s="61"/>
    </row>
    <row r="7" spans="1:9" x14ac:dyDescent="0.2">
      <c r="A7" s="129">
        <v>2012</v>
      </c>
      <c r="B7" s="129"/>
      <c r="C7" s="129"/>
      <c r="D7" s="61"/>
      <c r="E7" s="61"/>
      <c r="F7" s="61"/>
      <c r="G7" s="61"/>
      <c r="H7" s="61"/>
    </row>
    <row r="8" spans="1:9" x14ac:dyDescent="0.2">
      <c r="A8" s="129" t="s">
        <v>390</v>
      </c>
      <c r="B8" s="129"/>
      <c r="C8" s="129"/>
      <c r="D8" s="61"/>
      <c r="E8" s="61"/>
      <c r="F8" s="61"/>
      <c r="G8" s="61"/>
      <c r="H8" s="61"/>
    </row>
    <row r="9" spans="1:9" ht="13.5" thickBot="1" x14ac:dyDescent="0.25"/>
    <row r="10" spans="1:9" ht="14.25" thickTop="1" thickBot="1" x14ac:dyDescent="0.25">
      <c r="A10" s="81" t="s">
        <v>391</v>
      </c>
      <c r="B10" s="81" t="s">
        <v>134</v>
      </c>
      <c r="C10" s="81" t="s">
        <v>395</v>
      </c>
      <c r="D10" s="80"/>
      <c r="E10" s="80"/>
      <c r="F10" s="80"/>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15579.384388300001</v>
      </c>
      <c r="C12" s="93">
        <v>15579.384388300001</v>
      </c>
      <c r="D12" s="93"/>
      <c r="E12" s="93"/>
      <c r="F12" s="93"/>
      <c r="G12" s="93"/>
      <c r="H12" s="93"/>
      <c r="I12" s="93"/>
    </row>
    <row r="13" spans="1:9" s="94" customFormat="1" x14ac:dyDescent="0.2">
      <c r="A13" s="74" t="s">
        <v>397</v>
      </c>
      <c r="B13" s="93">
        <v>15579.384388300001</v>
      </c>
      <c r="C13" s="93">
        <v>15579.384388300001</v>
      </c>
      <c r="D13" s="93"/>
      <c r="E13" s="93"/>
      <c r="F13" s="93"/>
      <c r="G13" s="93"/>
      <c r="H13" s="93"/>
      <c r="I13" s="93"/>
    </row>
    <row r="14" spans="1:9" s="94" customFormat="1" x14ac:dyDescent="0.2">
      <c r="A14" s="74" t="s">
        <v>398</v>
      </c>
      <c r="B14" s="93">
        <v>3173.7291509000001</v>
      </c>
      <c r="C14" s="93">
        <v>3173.7291509000001</v>
      </c>
      <c r="D14" s="93"/>
      <c r="E14" s="93"/>
      <c r="F14" s="93"/>
      <c r="G14" s="93"/>
      <c r="H14" s="93"/>
      <c r="I14" s="93"/>
    </row>
    <row r="15" spans="1:9" s="92" customFormat="1" x14ac:dyDescent="0.2">
      <c r="A15" s="76" t="s">
        <v>399</v>
      </c>
      <c r="B15" s="91">
        <v>1499.7451662000001</v>
      </c>
      <c r="C15" s="91">
        <v>1499.7451662000001</v>
      </c>
      <c r="D15" s="91"/>
      <c r="E15" s="91"/>
      <c r="F15" s="91"/>
      <c r="G15" s="91"/>
      <c r="H15" s="91"/>
      <c r="I15" s="91"/>
    </row>
    <row r="16" spans="1:9" s="92" customFormat="1" x14ac:dyDescent="0.2">
      <c r="A16" s="76" t="s">
        <v>400</v>
      </c>
      <c r="B16" s="91">
        <v>201.421335</v>
      </c>
      <c r="C16" s="91">
        <v>201.421335</v>
      </c>
      <c r="D16" s="91"/>
      <c r="E16" s="91"/>
      <c r="F16" s="91"/>
      <c r="G16" s="91"/>
      <c r="H16" s="91"/>
      <c r="I16" s="91"/>
    </row>
    <row r="17" spans="1:9" s="92" customFormat="1" x14ac:dyDescent="0.2">
      <c r="A17" s="76" t="s">
        <v>401</v>
      </c>
      <c r="B17" s="91">
        <v>194.55222000000001</v>
      </c>
      <c r="C17" s="91">
        <v>194.55222000000001</v>
      </c>
      <c r="D17" s="91"/>
      <c r="E17" s="91"/>
      <c r="F17" s="91"/>
      <c r="G17" s="91"/>
      <c r="H17" s="91"/>
      <c r="I17" s="91"/>
    </row>
    <row r="18" spans="1:9" s="92" customFormat="1" x14ac:dyDescent="0.2">
      <c r="A18" s="76" t="s">
        <v>447</v>
      </c>
      <c r="B18" s="91">
        <v>6.8691149999999999</v>
      </c>
      <c r="C18" s="91">
        <v>6.8691149999999999</v>
      </c>
      <c r="D18" s="91"/>
      <c r="E18" s="91"/>
      <c r="F18" s="91"/>
      <c r="G18" s="91"/>
      <c r="H18" s="91"/>
      <c r="I18" s="91"/>
    </row>
    <row r="19" spans="1:9" s="92" customFormat="1" x14ac:dyDescent="0.2">
      <c r="A19" s="76" t="s">
        <v>402</v>
      </c>
      <c r="B19" s="91">
        <v>387.90909299999998</v>
      </c>
      <c r="C19" s="91">
        <v>387.90909299999998</v>
      </c>
      <c r="D19" s="91"/>
      <c r="E19" s="91"/>
      <c r="F19" s="91"/>
      <c r="G19" s="91"/>
      <c r="H19" s="91"/>
      <c r="I19" s="91"/>
    </row>
    <row r="20" spans="1:9" s="94" customFormat="1" x14ac:dyDescent="0.2">
      <c r="A20" s="74" t="s">
        <v>403</v>
      </c>
      <c r="B20" s="93">
        <v>0</v>
      </c>
      <c r="C20" s="93">
        <v>0</v>
      </c>
      <c r="D20" s="93"/>
      <c r="E20" s="93"/>
      <c r="F20" s="93"/>
      <c r="G20" s="93"/>
      <c r="H20" s="93"/>
      <c r="I20" s="93"/>
    </row>
    <row r="21" spans="1:9" s="94" customFormat="1" x14ac:dyDescent="0.2">
      <c r="A21" s="74" t="s">
        <v>404</v>
      </c>
      <c r="B21" s="93">
        <v>0</v>
      </c>
      <c r="C21" s="93">
        <v>0</v>
      </c>
      <c r="D21" s="93"/>
      <c r="E21" s="93"/>
      <c r="F21" s="93"/>
      <c r="G21" s="93"/>
      <c r="H21" s="93"/>
      <c r="I21" s="93"/>
    </row>
    <row r="22" spans="1:9" s="92" customFormat="1" x14ac:dyDescent="0.2">
      <c r="A22" s="76" t="s">
        <v>405</v>
      </c>
      <c r="B22" s="91">
        <v>0</v>
      </c>
      <c r="C22" s="91">
        <v>0</v>
      </c>
      <c r="D22" s="91"/>
      <c r="E22" s="91"/>
      <c r="F22" s="91"/>
      <c r="G22" s="91"/>
      <c r="H22" s="91"/>
      <c r="I22" s="91"/>
    </row>
    <row r="23" spans="1:9" s="92" customFormat="1" x14ac:dyDescent="0.2">
      <c r="A23" s="76" t="s">
        <v>406</v>
      </c>
      <c r="B23" s="91">
        <v>0</v>
      </c>
      <c r="C23" s="91">
        <v>0</v>
      </c>
      <c r="D23" s="91"/>
      <c r="E23" s="91"/>
      <c r="F23" s="91"/>
      <c r="G23" s="91"/>
      <c r="H23" s="91"/>
      <c r="I23" s="91"/>
    </row>
    <row r="24" spans="1:9" s="92" customFormat="1" x14ac:dyDescent="0.2">
      <c r="A24" s="76" t="s">
        <v>407</v>
      </c>
      <c r="B24" s="91">
        <v>0</v>
      </c>
      <c r="C24" s="91">
        <v>0</v>
      </c>
      <c r="D24" s="91"/>
      <c r="E24" s="91"/>
      <c r="F24" s="91"/>
      <c r="G24" s="91"/>
      <c r="H24" s="91"/>
      <c r="I24" s="91"/>
    </row>
    <row r="25" spans="1:9" s="92" customFormat="1" x14ac:dyDescent="0.2">
      <c r="A25" s="76" t="s">
        <v>408</v>
      </c>
      <c r="B25" s="91">
        <v>0</v>
      </c>
      <c r="C25" s="91">
        <v>0</v>
      </c>
      <c r="D25" s="91"/>
      <c r="E25" s="91"/>
      <c r="F25" s="91"/>
      <c r="G25" s="91"/>
      <c r="H25" s="91"/>
      <c r="I25" s="91"/>
    </row>
    <row r="26" spans="1:9" s="94" customFormat="1" x14ac:dyDescent="0.2">
      <c r="A26" s="74" t="s">
        <v>409</v>
      </c>
      <c r="B26" s="93">
        <v>1084.6535567000001</v>
      </c>
      <c r="C26" s="93">
        <v>1084.6535567000001</v>
      </c>
      <c r="D26" s="93"/>
      <c r="E26" s="93"/>
      <c r="F26" s="93"/>
      <c r="G26" s="93"/>
      <c r="H26" s="93"/>
      <c r="I26" s="93"/>
    </row>
    <row r="27" spans="1:9" s="92" customFormat="1" x14ac:dyDescent="0.2">
      <c r="A27" s="76" t="s">
        <v>410</v>
      </c>
      <c r="B27" s="91">
        <v>1009.0617123</v>
      </c>
      <c r="C27" s="91">
        <v>1009.0617123</v>
      </c>
      <c r="D27" s="91"/>
      <c r="E27" s="91"/>
      <c r="F27" s="91"/>
      <c r="G27" s="91"/>
      <c r="H27" s="91"/>
      <c r="I27" s="91"/>
    </row>
    <row r="28" spans="1:9" s="92" customFormat="1" x14ac:dyDescent="0.2">
      <c r="A28" s="76" t="s">
        <v>425</v>
      </c>
      <c r="B28" s="91">
        <v>9.0617122999999999</v>
      </c>
      <c r="C28" s="91">
        <v>9.0617122999999999</v>
      </c>
      <c r="D28" s="91"/>
      <c r="E28" s="91"/>
      <c r="F28" s="91"/>
      <c r="G28" s="91"/>
      <c r="H28" s="91"/>
      <c r="I28" s="91"/>
    </row>
    <row r="29" spans="1:9" s="92" customFormat="1" x14ac:dyDescent="0.2">
      <c r="A29" s="76" t="s">
        <v>487</v>
      </c>
      <c r="B29" s="91">
        <v>1000</v>
      </c>
      <c r="C29" s="91">
        <v>1000</v>
      </c>
      <c r="D29" s="91"/>
      <c r="E29" s="91"/>
      <c r="F29" s="91"/>
      <c r="G29" s="91"/>
      <c r="H29" s="91"/>
      <c r="I29" s="91"/>
    </row>
    <row r="30" spans="1:9" s="92" customFormat="1" x14ac:dyDescent="0.2">
      <c r="A30" s="76" t="s">
        <v>426</v>
      </c>
      <c r="B30" s="91">
        <v>73.591844399999999</v>
      </c>
      <c r="C30" s="91">
        <v>73.591844399999999</v>
      </c>
      <c r="D30" s="91"/>
      <c r="E30" s="91"/>
      <c r="F30" s="91"/>
      <c r="G30" s="91"/>
      <c r="H30" s="91"/>
      <c r="I30" s="91"/>
    </row>
    <row r="31" spans="1:9" s="92" customFormat="1" x14ac:dyDescent="0.2">
      <c r="A31" s="76" t="s">
        <v>427</v>
      </c>
      <c r="B31" s="91">
        <v>2</v>
      </c>
      <c r="C31" s="91">
        <v>2</v>
      </c>
      <c r="D31" s="91"/>
      <c r="E31" s="91"/>
      <c r="F31" s="91"/>
      <c r="G31" s="91"/>
      <c r="H31" s="91"/>
      <c r="I31" s="91"/>
    </row>
    <row r="32" spans="1:9" s="92" customFormat="1" x14ac:dyDescent="0.2">
      <c r="A32" s="76" t="s">
        <v>428</v>
      </c>
      <c r="B32" s="91">
        <v>0</v>
      </c>
      <c r="C32" s="91">
        <v>0</v>
      </c>
      <c r="D32" s="91"/>
      <c r="E32" s="91"/>
      <c r="F32" s="91"/>
      <c r="G32" s="91"/>
      <c r="H32" s="91"/>
      <c r="I32" s="91"/>
    </row>
    <row r="33" spans="1:12" s="94" customFormat="1" x14ac:dyDescent="0.2">
      <c r="A33" s="74" t="s">
        <v>429</v>
      </c>
      <c r="B33" s="93">
        <v>12405.6552374</v>
      </c>
      <c r="C33" s="93">
        <v>12405.6552374</v>
      </c>
      <c r="D33" s="93"/>
      <c r="E33" s="93"/>
      <c r="F33" s="93"/>
      <c r="G33" s="93"/>
      <c r="H33" s="93"/>
      <c r="I33" s="93"/>
    </row>
    <row r="34" spans="1:12" s="94" customFormat="1" x14ac:dyDescent="0.2">
      <c r="A34" s="74" t="s">
        <v>430</v>
      </c>
      <c r="B34" s="93">
        <v>55.655237399999997</v>
      </c>
      <c r="C34" s="93">
        <v>55.655237399999997</v>
      </c>
      <c r="D34" s="93"/>
      <c r="E34" s="93"/>
      <c r="F34" s="93"/>
      <c r="G34" s="93"/>
      <c r="H34" s="93"/>
      <c r="I34" s="93"/>
    </row>
    <row r="35" spans="1:12" s="92" customFormat="1" x14ac:dyDescent="0.2">
      <c r="A35" s="76" t="s">
        <v>431</v>
      </c>
      <c r="B35" s="91">
        <v>55.655237399999997</v>
      </c>
      <c r="C35" s="91">
        <v>55.655237399999997</v>
      </c>
      <c r="D35" s="91"/>
      <c r="E35" s="91"/>
      <c r="F35" s="91"/>
      <c r="G35" s="91"/>
      <c r="H35" s="91"/>
      <c r="I35" s="91"/>
    </row>
    <row r="36" spans="1:12" s="92" customFormat="1" x14ac:dyDescent="0.2">
      <c r="A36" s="76" t="s">
        <v>432</v>
      </c>
      <c r="B36" s="91">
        <v>0</v>
      </c>
      <c r="C36" s="91">
        <v>0</v>
      </c>
      <c r="D36" s="91"/>
      <c r="E36" s="91"/>
      <c r="F36" s="91"/>
      <c r="G36" s="91"/>
      <c r="H36" s="91"/>
      <c r="I36" s="91"/>
    </row>
    <row r="37" spans="1:12" s="94" customFormat="1" x14ac:dyDescent="0.2">
      <c r="A37" s="74" t="s">
        <v>433</v>
      </c>
      <c r="B37" s="93">
        <v>0</v>
      </c>
      <c r="C37" s="93">
        <v>0</v>
      </c>
      <c r="D37" s="93"/>
      <c r="E37" s="93"/>
      <c r="F37" s="93"/>
      <c r="G37" s="93"/>
      <c r="H37" s="93"/>
      <c r="I37" s="93"/>
    </row>
    <row r="38" spans="1:12" s="92" customFormat="1" x14ac:dyDescent="0.2">
      <c r="A38" s="76" t="s">
        <v>434</v>
      </c>
      <c r="B38" s="91">
        <v>0</v>
      </c>
      <c r="C38" s="91">
        <v>0</v>
      </c>
      <c r="D38" s="91"/>
      <c r="E38" s="91"/>
      <c r="F38" s="91"/>
      <c r="G38" s="91"/>
      <c r="H38" s="91"/>
      <c r="I38" s="91"/>
    </row>
    <row r="39" spans="1:12" s="92" customFormat="1" x14ac:dyDescent="0.2">
      <c r="A39" s="76" t="s">
        <v>435</v>
      </c>
      <c r="B39" s="91">
        <v>0</v>
      </c>
      <c r="C39" s="91">
        <v>0</v>
      </c>
      <c r="D39" s="91"/>
      <c r="E39" s="91"/>
      <c r="F39" s="91"/>
      <c r="G39" s="91"/>
      <c r="H39" s="91"/>
      <c r="I39" s="91"/>
    </row>
    <row r="40" spans="1:12" s="94" customFormat="1" x14ac:dyDescent="0.2">
      <c r="A40" s="74" t="s">
        <v>436</v>
      </c>
      <c r="B40" s="93">
        <v>12350</v>
      </c>
      <c r="C40" s="93">
        <v>12350</v>
      </c>
      <c r="D40" s="93"/>
      <c r="E40" s="93"/>
      <c r="F40" s="93"/>
      <c r="G40" s="93"/>
      <c r="H40" s="93"/>
      <c r="I40" s="93"/>
    </row>
    <row r="41" spans="1:12" s="92" customFormat="1" x14ac:dyDescent="0.2">
      <c r="A41" s="76" t="s">
        <v>410</v>
      </c>
      <c r="B41" s="91">
        <v>12350</v>
      </c>
      <c r="C41" s="91">
        <v>12350</v>
      </c>
      <c r="D41" s="91"/>
      <c r="E41" s="91"/>
      <c r="F41" s="91"/>
      <c r="G41" s="91"/>
      <c r="H41" s="91"/>
      <c r="I41" s="91"/>
    </row>
    <row r="42" spans="1:12" s="92" customFormat="1" x14ac:dyDescent="0.2">
      <c r="A42" s="76" t="s">
        <v>487</v>
      </c>
      <c r="B42" s="91">
        <v>12350</v>
      </c>
      <c r="C42" s="91">
        <v>12350</v>
      </c>
      <c r="D42" s="91"/>
      <c r="E42" s="91"/>
      <c r="F42" s="91"/>
      <c r="G42" s="91"/>
      <c r="H42" s="91"/>
      <c r="I42" s="91"/>
    </row>
    <row r="43" spans="1:12" s="92" customFormat="1" x14ac:dyDescent="0.2">
      <c r="A43" s="76" t="s">
        <v>426</v>
      </c>
      <c r="B43" s="91">
        <v>0</v>
      </c>
      <c r="C43" s="91">
        <v>0</v>
      </c>
      <c r="D43" s="91"/>
      <c r="E43" s="91"/>
      <c r="F43" s="91"/>
      <c r="G43" s="91"/>
      <c r="H43" s="91"/>
      <c r="I43" s="91"/>
    </row>
    <row r="44" spans="1:12" s="92" customFormat="1" x14ac:dyDescent="0.2">
      <c r="A44" s="76" t="s">
        <v>427</v>
      </c>
      <c r="B44" s="91">
        <v>0</v>
      </c>
      <c r="C44" s="91">
        <v>0</v>
      </c>
      <c r="D44" s="91"/>
      <c r="E44" s="91"/>
      <c r="F44" s="91"/>
      <c r="G44" s="91"/>
      <c r="H44" s="91"/>
      <c r="I44" s="91"/>
    </row>
    <row r="45" spans="1:12" s="94" customFormat="1" x14ac:dyDescent="0.2">
      <c r="A45" s="74" t="s">
        <v>439</v>
      </c>
      <c r="B45" s="93">
        <v>0</v>
      </c>
      <c r="C45" s="93">
        <v>0</v>
      </c>
      <c r="D45" s="93"/>
      <c r="E45" s="93"/>
      <c r="F45" s="93"/>
      <c r="G45" s="93"/>
      <c r="H45" s="93"/>
      <c r="I45" s="93"/>
    </row>
    <row r="46" spans="1:12" s="92" customFormat="1" x14ac:dyDescent="0.2">
      <c r="A46" s="76" t="s">
        <v>440</v>
      </c>
      <c r="B46" s="91">
        <v>0</v>
      </c>
      <c r="C46" s="91">
        <v>0</v>
      </c>
      <c r="D46" s="91"/>
      <c r="E46" s="91"/>
      <c r="F46" s="91"/>
      <c r="G46" s="91"/>
      <c r="H46" s="91"/>
      <c r="I46" s="91"/>
    </row>
    <row r="47" spans="1:12" s="92" customFormat="1" x14ac:dyDescent="0.2">
      <c r="A47" s="76" t="s">
        <v>441</v>
      </c>
      <c r="B47" s="91">
        <v>0</v>
      </c>
      <c r="C47" s="91">
        <v>0</v>
      </c>
      <c r="D47" s="91"/>
      <c r="E47" s="91"/>
      <c r="F47" s="91"/>
      <c r="G47" s="91"/>
      <c r="H47" s="91"/>
      <c r="I47" s="91"/>
    </row>
    <row r="48" spans="1:12" s="92" customFormat="1" ht="13.5" thickBot="1" x14ac:dyDescent="0.25">
      <c r="A48" s="78"/>
      <c r="B48" s="78"/>
      <c r="C48" s="78"/>
      <c r="D48" s="95"/>
      <c r="E48" s="95"/>
      <c r="F48" s="95"/>
      <c r="G48" s="95"/>
      <c r="H48" s="95"/>
      <c r="I48" s="95"/>
      <c r="J48" s="96"/>
      <c r="K48" s="96"/>
      <c r="L48" s="96"/>
    </row>
    <row r="49" spans="2:12" ht="13.5" thickTop="1" x14ac:dyDescent="0.2">
      <c r="B49" s="55"/>
      <c r="C49" s="55"/>
      <c r="D49" s="55"/>
      <c r="E49" s="55"/>
      <c r="F49" s="55"/>
      <c r="G49" s="55"/>
      <c r="H49" s="55"/>
      <c r="I49" s="55"/>
      <c r="J49" s="55"/>
      <c r="K49" s="55"/>
      <c r="L49" s="55"/>
    </row>
    <row r="71" spans="2:2" x14ac:dyDescent="0.2">
      <c r="B71" s="110"/>
    </row>
  </sheetData>
  <mergeCells count="4">
    <mergeCell ref="A5:C5"/>
    <mergeCell ref="A6:C6"/>
    <mergeCell ref="A7:C7"/>
    <mergeCell ref="A8:C8"/>
  </mergeCells>
  <printOptions horizontalCentered="1"/>
  <pageMargins left="0.75" right="0.75" top="0.38" bottom="0.49" header="0" footer="0"/>
  <pageSetup scale="70"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G71"/>
  <sheetViews>
    <sheetView workbookViewId="0">
      <selection activeCell="C226" sqref="C226:I227"/>
    </sheetView>
  </sheetViews>
  <sheetFormatPr baseColWidth="10" defaultRowHeight="15" x14ac:dyDescent="0.25"/>
  <cols>
    <col min="7" max="7" width="14.28515625" customWidth="1"/>
  </cols>
  <sheetData>
    <row r="18" spans="1:7" ht="99.75" customHeight="1" x14ac:dyDescent="0.25">
      <c r="A18" s="139" t="s">
        <v>133</v>
      </c>
      <c r="B18" s="139"/>
      <c r="C18" s="139"/>
      <c r="D18" s="139"/>
      <c r="E18" s="139"/>
      <c r="F18" s="139"/>
      <c r="G18" s="139"/>
    </row>
    <row r="20" spans="1:7" ht="46.5" x14ac:dyDescent="0.7">
      <c r="A20" s="137">
        <v>2012</v>
      </c>
      <c r="B20" s="137"/>
      <c r="C20" s="137"/>
      <c r="D20" s="137"/>
      <c r="E20" s="137"/>
      <c r="F20" s="137"/>
      <c r="G20" s="137"/>
    </row>
    <row r="71" spans="2:2" x14ac:dyDescent="0.25">
      <c r="B71" s="111"/>
    </row>
  </sheetData>
  <mergeCells count="2">
    <mergeCell ref="A18:G18"/>
    <mergeCell ref="A20:G20"/>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4" width="11.42578125" style="60"/>
    <col min="5" max="5" width="17.42578125" style="60" customWidth="1"/>
    <col min="6" max="6" width="11.140625" style="60" bestFit="1" customWidth="1"/>
    <col min="7"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129"/>
      <c r="E5" s="129"/>
      <c r="F5" s="129"/>
      <c r="G5" s="61"/>
      <c r="H5" s="61"/>
    </row>
    <row r="6" spans="1:9" x14ac:dyDescent="0.2">
      <c r="A6" s="129" t="s">
        <v>133</v>
      </c>
      <c r="B6" s="129"/>
      <c r="C6" s="129"/>
      <c r="D6" s="129"/>
      <c r="E6" s="129"/>
      <c r="F6" s="129"/>
      <c r="G6" s="61"/>
      <c r="H6" s="61"/>
    </row>
    <row r="7" spans="1:9" x14ac:dyDescent="0.2">
      <c r="A7" s="129">
        <v>2012</v>
      </c>
      <c r="B7" s="129"/>
      <c r="C7" s="129"/>
      <c r="D7" s="129"/>
      <c r="E7" s="129"/>
      <c r="F7" s="129"/>
      <c r="G7" s="61"/>
      <c r="H7" s="61"/>
    </row>
    <row r="8" spans="1:9" x14ac:dyDescent="0.2">
      <c r="A8" s="129" t="s">
        <v>390</v>
      </c>
      <c r="B8" s="129"/>
      <c r="C8" s="129"/>
      <c r="D8" s="129"/>
      <c r="E8" s="129"/>
      <c r="F8" s="129"/>
      <c r="G8" s="61"/>
      <c r="H8" s="61"/>
    </row>
    <row r="9" spans="1:9" ht="13.5" thickBot="1" x14ac:dyDescent="0.25"/>
    <row r="10" spans="1:9" ht="73.5" thickTop="1" thickBot="1" x14ac:dyDescent="0.25">
      <c r="A10" s="81" t="s">
        <v>391</v>
      </c>
      <c r="B10" s="81" t="s">
        <v>109</v>
      </c>
      <c r="C10" s="81" t="s">
        <v>126</v>
      </c>
      <c r="D10" s="81" t="s">
        <v>132</v>
      </c>
      <c r="E10" s="81" t="s">
        <v>129</v>
      </c>
      <c r="F10" s="81" t="s">
        <v>395</v>
      </c>
      <c r="G10" s="80"/>
      <c r="H10" s="80"/>
      <c r="I10" s="80"/>
    </row>
    <row r="11" spans="1:9" s="57" customFormat="1" ht="13.5" thickTop="1" x14ac:dyDescent="0.2">
      <c r="A11" s="76"/>
      <c r="B11" s="77"/>
      <c r="C11" s="77"/>
      <c r="D11" s="77"/>
      <c r="E11" s="77"/>
      <c r="F11" s="77"/>
      <c r="G11" s="77"/>
      <c r="H11" s="77"/>
      <c r="I11" s="77"/>
    </row>
    <row r="12" spans="1:9" s="64" customFormat="1" x14ac:dyDescent="0.2">
      <c r="A12" s="74" t="s">
        <v>396</v>
      </c>
      <c r="B12" s="62">
        <v>513.39537810000002</v>
      </c>
      <c r="C12" s="62">
        <v>255715.91084154</v>
      </c>
      <c r="D12" s="62">
        <v>3403.3359556</v>
      </c>
      <c r="E12" s="62">
        <v>1306548.4406791001</v>
      </c>
      <c r="F12" s="62">
        <v>1566181.0828543401</v>
      </c>
      <c r="G12" s="62"/>
      <c r="H12" s="62"/>
      <c r="I12" s="62"/>
    </row>
    <row r="13" spans="1:9" s="64" customFormat="1" x14ac:dyDescent="0.2">
      <c r="A13" s="74" t="s">
        <v>397</v>
      </c>
      <c r="B13" s="62">
        <v>513.39537810000002</v>
      </c>
      <c r="C13" s="62">
        <v>255715.91084154</v>
      </c>
      <c r="D13" s="62">
        <v>3403.3359556</v>
      </c>
      <c r="E13" s="62">
        <v>1306615.8710791999</v>
      </c>
      <c r="F13" s="62">
        <v>1566248.5132544399</v>
      </c>
      <c r="G13" s="62"/>
      <c r="H13" s="62"/>
      <c r="I13" s="62"/>
    </row>
    <row r="14" spans="1:9" s="64" customFormat="1" x14ac:dyDescent="0.2">
      <c r="A14" s="74" t="s">
        <v>398</v>
      </c>
      <c r="B14" s="62">
        <v>513.36514709999994</v>
      </c>
      <c r="C14" s="62">
        <v>246660.48328943999</v>
      </c>
      <c r="D14" s="62">
        <v>3283.5588035300002</v>
      </c>
      <c r="E14" s="62">
        <v>1279266.5653154</v>
      </c>
      <c r="F14" s="62">
        <v>1529723.97255547</v>
      </c>
      <c r="G14" s="62"/>
      <c r="H14" s="62"/>
      <c r="I14" s="62"/>
    </row>
    <row r="15" spans="1:9" s="57" customFormat="1" x14ac:dyDescent="0.2">
      <c r="A15" s="76" t="s">
        <v>399</v>
      </c>
      <c r="B15" s="77">
        <v>380.48487990000001</v>
      </c>
      <c r="C15" s="77">
        <v>50135.576451549998</v>
      </c>
      <c r="D15" s="77">
        <v>2374.2633929899998</v>
      </c>
      <c r="E15" s="77">
        <v>795827.21829860006</v>
      </c>
      <c r="F15" s="77">
        <v>848717.54302304005</v>
      </c>
      <c r="G15" s="77"/>
      <c r="H15" s="77"/>
      <c r="I15" s="77"/>
    </row>
    <row r="16" spans="1:9" s="57" customFormat="1" x14ac:dyDescent="0.2">
      <c r="A16" s="76" t="s">
        <v>400</v>
      </c>
      <c r="B16" s="77">
        <v>74.134490700000001</v>
      </c>
      <c r="C16" s="77">
        <v>6720.1775405899998</v>
      </c>
      <c r="D16" s="77">
        <v>316.62025799999998</v>
      </c>
      <c r="E16" s="77">
        <v>14653.4112179</v>
      </c>
      <c r="F16" s="77">
        <v>21764.343507189998</v>
      </c>
      <c r="G16" s="77"/>
      <c r="H16" s="77"/>
      <c r="I16" s="77"/>
    </row>
    <row r="17" spans="1:9" s="57" customFormat="1" x14ac:dyDescent="0.2">
      <c r="A17" s="76" t="s">
        <v>450</v>
      </c>
      <c r="B17" s="77">
        <v>17.304969700000001</v>
      </c>
      <c r="C17" s="77">
        <v>4.0226119999999996</v>
      </c>
      <c r="D17" s="77">
        <v>0</v>
      </c>
      <c r="E17" s="77">
        <v>0</v>
      </c>
      <c r="F17" s="77">
        <v>21.3275817</v>
      </c>
      <c r="G17" s="77"/>
      <c r="H17" s="77"/>
      <c r="I17" s="77"/>
    </row>
    <row r="18" spans="1:9" s="57" customFormat="1" x14ac:dyDescent="0.2">
      <c r="A18" s="76" t="s">
        <v>401</v>
      </c>
      <c r="B18" s="77">
        <v>49.042285100000001</v>
      </c>
      <c r="C18" s="77">
        <v>6486.0921278400001</v>
      </c>
      <c r="D18" s="77">
        <v>305.84553599999998</v>
      </c>
      <c r="E18" s="77">
        <v>6587.0023148999999</v>
      </c>
      <c r="F18" s="77">
        <v>6840.9799489400002</v>
      </c>
      <c r="G18" s="77"/>
      <c r="H18" s="77"/>
      <c r="I18" s="77"/>
    </row>
    <row r="19" spans="1:9" s="57" customFormat="1" x14ac:dyDescent="0.2">
      <c r="A19" s="76" t="s">
        <v>449</v>
      </c>
      <c r="B19" s="77">
        <v>1.7304968999999999</v>
      </c>
      <c r="C19" s="77">
        <v>0</v>
      </c>
      <c r="D19" s="77">
        <v>0</v>
      </c>
      <c r="E19" s="77">
        <v>0</v>
      </c>
      <c r="F19" s="77">
        <v>1.7304968999999999</v>
      </c>
      <c r="G19" s="77"/>
      <c r="H19" s="77"/>
      <c r="I19" s="77"/>
    </row>
    <row r="20" spans="1:9" s="57" customFormat="1" x14ac:dyDescent="0.2">
      <c r="A20" s="76" t="s">
        <v>448</v>
      </c>
      <c r="B20" s="77">
        <v>5.1914905999999998</v>
      </c>
      <c r="C20" s="77">
        <v>0</v>
      </c>
      <c r="D20" s="77">
        <v>0</v>
      </c>
      <c r="E20" s="77">
        <v>10989.691158199999</v>
      </c>
      <c r="F20" s="77">
        <v>10994.8826488</v>
      </c>
      <c r="G20" s="77"/>
      <c r="H20" s="77"/>
      <c r="I20" s="77"/>
    </row>
    <row r="21" spans="1:9" s="57" customFormat="1" x14ac:dyDescent="0.2">
      <c r="A21" s="76" t="s">
        <v>447</v>
      </c>
      <c r="B21" s="77">
        <v>0.86524840000000003</v>
      </c>
      <c r="C21" s="77">
        <v>230.06280075000001</v>
      </c>
      <c r="D21" s="77">
        <v>10.774722000000001</v>
      </c>
      <c r="E21" s="77">
        <v>3896.8158572000002</v>
      </c>
      <c r="F21" s="77">
        <v>3905.4228308500001</v>
      </c>
      <c r="G21" s="77"/>
      <c r="H21" s="77"/>
      <c r="I21" s="77"/>
    </row>
    <row r="22" spans="1:9" s="57" customFormat="1" x14ac:dyDescent="0.2">
      <c r="A22" s="76" t="s">
        <v>402</v>
      </c>
      <c r="B22" s="77">
        <v>39.485329299999997</v>
      </c>
      <c r="C22" s="77">
        <v>16674.640967589999</v>
      </c>
      <c r="D22" s="77">
        <v>440.43865747000001</v>
      </c>
      <c r="E22" s="77">
        <v>316874.73155349999</v>
      </c>
      <c r="F22" s="77">
        <v>334029.29650786001</v>
      </c>
      <c r="G22" s="77"/>
      <c r="H22" s="77"/>
      <c r="I22" s="77"/>
    </row>
    <row r="23" spans="1:9" s="64" customFormat="1" x14ac:dyDescent="0.2">
      <c r="A23" s="74" t="s">
        <v>403</v>
      </c>
      <c r="B23" s="62">
        <v>0</v>
      </c>
      <c r="C23" s="62">
        <v>0.18389030000000001</v>
      </c>
      <c r="D23" s="62">
        <v>0</v>
      </c>
      <c r="E23" s="62">
        <v>1986.6397216</v>
      </c>
      <c r="F23" s="62">
        <v>1986.8236119000001</v>
      </c>
      <c r="G23" s="62"/>
      <c r="H23" s="62"/>
      <c r="I23" s="62"/>
    </row>
    <row r="24" spans="1:9" s="64" customFormat="1" x14ac:dyDescent="0.2">
      <c r="A24" s="74" t="s">
        <v>404</v>
      </c>
      <c r="B24" s="62">
        <v>0</v>
      </c>
      <c r="C24" s="62">
        <v>0.18389030000000001</v>
      </c>
      <c r="D24" s="62">
        <v>0</v>
      </c>
      <c r="E24" s="62">
        <v>1014.9723739</v>
      </c>
      <c r="F24" s="62">
        <v>1015.1562642</v>
      </c>
      <c r="G24" s="62"/>
      <c r="H24" s="62"/>
      <c r="I24" s="62"/>
    </row>
    <row r="25" spans="1:9" s="57" customFormat="1" x14ac:dyDescent="0.2">
      <c r="A25" s="76" t="s">
        <v>405</v>
      </c>
      <c r="B25" s="77">
        <v>0</v>
      </c>
      <c r="C25" s="77">
        <v>0</v>
      </c>
      <c r="D25" s="77">
        <v>0</v>
      </c>
      <c r="E25" s="77">
        <v>0</v>
      </c>
      <c r="F25" s="77">
        <v>0</v>
      </c>
      <c r="G25" s="77"/>
      <c r="H25" s="77"/>
      <c r="I25" s="77"/>
    </row>
    <row r="26" spans="1:9" s="57" customFormat="1" x14ac:dyDescent="0.2">
      <c r="A26" s="76" t="s">
        <v>406</v>
      </c>
      <c r="B26" s="77">
        <v>0</v>
      </c>
      <c r="C26" s="77">
        <v>0</v>
      </c>
      <c r="D26" s="77">
        <v>0</v>
      </c>
      <c r="E26" s="77">
        <v>1014.9723739</v>
      </c>
      <c r="F26" s="77">
        <v>1014.9723739</v>
      </c>
      <c r="G26" s="77"/>
      <c r="H26" s="77"/>
      <c r="I26" s="77"/>
    </row>
    <row r="27" spans="1:9" s="57" customFormat="1" x14ac:dyDescent="0.2">
      <c r="A27" s="76" t="s">
        <v>407</v>
      </c>
      <c r="B27" s="77">
        <v>0</v>
      </c>
      <c r="C27" s="77">
        <v>0.18389030000000001</v>
      </c>
      <c r="D27" s="77">
        <v>0</v>
      </c>
      <c r="E27" s="77">
        <v>0</v>
      </c>
      <c r="F27" s="77">
        <v>0.18389030000000001</v>
      </c>
      <c r="G27" s="77"/>
      <c r="H27" s="77"/>
      <c r="I27" s="77"/>
    </row>
    <row r="28" spans="1:9" s="57" customFormat="1" x14ac:dyDescent="0.2">
      <c r="A28" s="76" t="s">
        <v>408</v>
      </c>
      <c r="B28" s="77">
        <v>0</v>
      </c>
      <c r="C28" s="77">
        <v>0</v>
      </c>
      <c r="D28" s="77">
        <v>0</v>
      </c>
      <c r="E28" s="77">
        <v>971.66734770000005</v>
      </c>
      <c r="F28" s="77">
        <v>971.66734770000005</v>
      </c>
      <c r="G28" s="77"/>
      <c r="H28" s="77"/>
      <c r="I28" s="77"/>
    </row>
    <row r="29" spans="1:9" s="64" customFormat="1" x14ac:dyDescent="0.2">
      <c r="A29" s="74" t="s">
        <v>409</v>
      </c>
      <c r="B29" s="62">
        <v>19.260447200000002</v>
      </c>
      <c r="C29" s="62">
        <v>173129.90443940999</v>
      </c>
      <c r="D29" s="62">
        <v>152.23649506999999</v>
      </c>
      <c r="E29" s="62">
        <v>149924.56452380001</v>
      </c>
      <c r="F29" s="62">
        <v>323225.96590548003</v>
      </c>
      <c r="G29" s="62"/>
      <c r="H29" s="62"/>
      <c r="I29" s="62"/>
    </row>
    <row r="30" spans="1:9" s="57" customFormat="1" x14ac:dyDescent="0.2">
      <c r="A30" s="76" t="s">
        <v>410</v>
      </c>
      <c r="B30" s="77">
        <v>0</v>
      </c>
      <c r="C30" s="77">
        <v>156742.36908755</v>
      </c>
      <c r="D30" s="77">
        <v>8.9706258400000003</v>
      </c>
      <c r="E30" s="77">
        <v>0</v>
      </c>
      <c r="F30" s="77">
        <v>156751.33971339001</v>
      </c>
      <c r="G30" s="77"/>
      <c r="H30" s="77"/>
      <c r="I30" s="77"/>
    </row>
    <row r="31" spans="1:9" s="57" customFormat="1" x14ac:dyDescent="0.2">
      <c r="A31" s="76" t="s">
        <v>453</v>
      </c>
      <c r="B31" s="77">
        <v>0</v>
      </c>
      <c r="C31" s="77">
        <v>5.51851556</v>
      </c>
      <c r="D31" s="77">
        <v>1.68978384</v>
      </c>
      <c r="E31" s="77">
        <v>1.7129686</v>
      </c>
      <c r="F31" s="77">
        <v>7.2082993999999996</v>
      </c>
      <c r="G31" s="77"/>
      <c r="H31" s="77"/>
      <c r="I31" s="77"/>
    </row>
    <row r="32" spans="1:9" s="57" customFormat="1" x14ac:dyDescent="0.2">
      <c r="A32" s="76" t="s">
        <v>414</v>
      </c>
      <c r="B32" s="77">
        <v>0</v>
      </c>
      <c r="C32" s="77">
        <v>4945.0559999999996</v>
      </c>
      <c r="D32" s="77">
        <v>0</v>
      </c>
      <c r="E32" s="77">
        <v>4945.0559999999996</v>
      </c>
      <c r="F32" s="77">
        <v>4945.0559999999996</v>
      </c>
      <c r="G32" s="77"/>
      <c r="H32" s="77"/>
      <c r="I32" s="77"/>
    </row>
    <row r="33" spans="1:9" s="57" customFormat="1" x14ac:dyDescent="0.2">
      <c r="A33" s="76" t="s">
        <v>422</v>
      </c>
      <c r="B33" s="77">
        <v>0</v>
      </c>
      <c r="C33" s="77">
        <v>2505.27711752</v>
      </c>
      <c r="D33" s="77">
        <v>0</v>
      </c>
      <c r="E33" s="77">
        <v>2445.2317637199999</v>
      </c>
      <c r="F33" s="77">
        <v>2505.27711752</v>
      </c>
      <c r="G33" s="77"/>
      <c r="H33" s="77"/>
      <c r="I33" s="77"/>
    </row>
    <row r="34" spans="1:9" s="57" customFormat="1" x14ac:dyDescent="0.2">
      <c r="A34" s="76" t="s">
        <v>423</v>
      </c>
      <c r="B34" s="77">
        <v>0</v>
      </c>
      <c r="C34" s="77">
        <v>98.913443000000001</v>
      </c>
      <c r="D34" s="77">
        <v>7.2808419999999998</v>
      </c>
      <c r="E34" s="77">
        <v>7.2808419999999998</v>
      </c>
      <c r="F34" s="77">
        <v>106.19428499999999</v>
      </c>
      <c r="G34" s="77"/>
      <c r="H34" s="77"/>
      <c r="I34" s="77"/>
    </row>
    <row r="35" spans="1:9" s="57" customFormat="1" x14ac:dyDescent="0.2">
      <c r="A35" s="76" t="s">
        <v>424</v>
      </c>
      <c r="B35" s="77">
        <v>0</v>
      </c>
      <c r="C35" s="77">
        <v>2188.4784562700002</v>
      </c>
      <c r="D35" s="77">
        <v>0</v>
      </c>
      <c r="E35" s="77">
        <v>2188.4784562700002</v>
      </c>
      <c r="F35" s="77">
        <v>2188.4784562700002</v>
      </c>
      <c r="G35" s="77"/>
      <c r="H35" s="77"/>
      <c r="I35" s="77"/>
    </row>
    <row r="36" spans="1:9" s="57" customFormat="1" x14ac:dyDescent="0.2">
      <c r="A36" s="76" t="s">
        <v>425</v>
      </c>
      <c r="B36" s="77">
        <v>0</v>
      </c>
      <c r="C36" s="77">
        <v>146999.12555520001</v>
      </c>
      <c r="D36" s="77">
        <v>0</v>
      </c>
      <c r="E36" s="77">
        <v>146999.12555520001</v>
      </c>
      <c r="F36" s="77">
        <v>146999.12555520001</v>
      </c>
      <c r="G36" s="77"/>
      <c r="H36" s="77"/>
      <c r="I36" s="77"/>
    </row>
    <row r="37" spans="1:9" s="57" customFormat="1" x14ac:dyDescent="0.2">
      <c r="A37" s="76" t="s">
        <v>426</v>
      </c>
      <c r="B37" s="77">
        <v>19.260447200000002</v>
      </c>
      <c r="C37" s="77">
        <v>16193.732799859999</v>
      </c>
      <c r="D37" s="77">
        <v>143.26586922999999</v>
      </c>
      <c r="E37" s="77">
        <v>149924.56452380001</v>
      </c>
      <c r="F37" s="77">
        <v>166280.82364009001</v>
      </c>
      <c r="G37" s="77"/>
      <c r="H37" s="77"/>
      <c r="I37" s="77"/>
    </row>
    <row r="38" spans="1:9" s="57" customFormat="1" x14ac:dyDescent="0.2">
      <c r="A38" s="76" t="s">
        <v>427</v>
      </c>
      <c r="B38" s="77">
        <v>0</v>
      </c>
      <c r="C38" s="77">
        <v>193.80255199999999</v>
      </c>
      <c r="D38" s="77">
        <v>0</v>
      </c>
      <c r="E38" s="77">
        <v>0</v>
      </c>
      <c r="F38" s="77">
        <v>193.80255199999999</v>
      </c>
      <c r="G38" s="77"/>
      <c r="H38" s="77"/>
      <c r="I38" s="77"/>
    </row>
    <row r="39" spans="1:9" s="57" customFormat="1" x14ac:dyDescent="0.2">
      <c r="A39" s="76" t="s">
        <v>428</v>
      </c>
      <c r="B39" s="77">
        <v>0</v>
      </c>
      <c r="C39" s="77">
        <v>0</v>
      </c>
      <c r="D39" s="77">
        <v>0</v>
      </c>
      <c r="E39" s="77">
        <v>0</v>
      </c>
      <c r="F39" s="77">
        <v>0</v>
      </c>
      <c r="G39" s="77"/>
      <c r="H39" s="77"/>
      <c r="I39" s="77"/>
    </row>
    <row r="40" spans="1:9" s="64" customFormat="1" x14ac:dyDescent="0.2">
      <c r="A40" s="74" t="s">
        <v>429</v>
      </c>
      <c r="B40" s="62">
        <v>3.0231000000000001E-2</v>
      </c>
      <c r="C40" s="62">
        <v>9055.4275521</v>
      </c>
      <c r="D40" s="62">
        <v>119.77715207</v>
      </c>
      <c r="E40" s="62">
        <v>27349.305763799999</v>
      </c>
      <c r="F40" s="62">
        <v>36524.540698969999</v>
      </c>
      <c r="G40" s="62"/>
      <c r="H40" s="62"/>
      <c r="I40" s="62"/>
    </row>
    <row r="41" spans="1:9" s="64" customFormat="1" x14ac:dyDescent="0.2">
      <c r="A41" s="74" t="s">
        <v>430</v>
      </c>
      <c r="B41" s="62">
        <v>3.0231000000000001E-2</v>
      </c>
      <c r="C41" s="62">
        <v>2001.48059577</v>
      </c>
      <c r="D41" s="62">
        <v>119.77715207</v>
      </c>
      <c r="E41" s="62">
        <v>26496.305763799999</v>
      </c>
      <c r="F41" s="62">
        <v>28617.593742640001</v>
      </c>
      <c r="G41" s="62"/>
      <c r="H41" s="62"/>
      <c r="I41" s="62"/>
    </row>
    <row r="42" spans="1:9" s="57" customFormat="1" x14ac:dyDescent="0.2">
      <c r="A42" s="76" t="s">
        <v>431</v>
      </c>
      <c r="B42" s="77">
        <v>3.0231000000000001E-2</v>
      </c>
      <c r="C42" s="77">
        <v>345.07712894999997</v>
      </c>
      <c r="D42" s="77">
        <v>119.77715207</v>
      </c>
      <c r="E42" s="77">
        <v>12981.208895600001</v>
      </c>
      <c r="F42" s="77">
        <v>13446.093407619999</v>
      </c>
      <c r="G42" s="77"/>
      <c r="H42" s="77"/>
      <c r="I42" s="77"/>
    </row>
    <row r="43" spans="1:9" s="57" customFormat="1" x14ac:dyDescent="0.2">
      <c r="A43" s="76" t="s">
        <v>432</v>
      </c>
      <c r="B43" s="77">
        <v>0</v>
      </c>
      <c r="C43" s="77">
        <v>1656.4034668199999</v>
      </c>
      <c r="D43" s="77">
        <v>0</v>
      </c>
      <c r="E43" s="77">
        <v>13515.0968682</v>
      </c>
      <c r="F43" s="77">
        <v>15171.50033502</v>
      </c>
      <c r="G43" s="77"/>
      <c r="H43" s="77"/>
      <c r="I43" s="77"/>
    </row>
    <row r="44" spans="1:9" s="64" customFormat="1" x14ac:dyDescent="0.2">
      <c r="A44" s="74" t="s">
        <v>433</v>
      </c>
      <c r="B44" s="62">
        <v>0</v>
      </c>
      <c r="C44" s="62">
        <v>761.36641953000003</v>
      </c>
      <c r="D44" s="62">
        <v>0</v>
      </c>
      <c r="E44" s="62">
        <v>853</v>
      </c>
      <c r="F44" s="62">
        <v>1614.36641953</v>
      </c>
      <c r="G44" s="62"/>
      <c r="H44" s="62"/>
      <c r="I44" s="62"/>
    </row>
    <row r="45" spans="1:9" s="57" customFormat="1" x14ac:dyDescent="0.2">
      <c r="A45" s="76" t="s">
        <v>434</v>
      </c>
      <c r="B45" s="77">
        <v>0</v>
      </c>
      <c r="C45" s="77">
        <v>25.905000000000001</v>
      </c>
      <c r="D45" s="77">
        <v>0</v>
      </c>
      <c r="E45" s="77">
        <v>853</v>
      </c>
      <c r="F45" s="77">
        <v>878.90499999999997</v>
      </c>
      <c r="G45" s="77"/>
      <c r="H45" s="77"/>
      <c r="I45" s="77"/>
    </row>
    <row r="46" spans="1:9" s="57" customFormat="1" x14ac:dyDescent="0.2">
      <c r="A46" s="76" t="s">
        <v>435</v>
      </c>
      <c r="B46" s="77">
        <v>0</v>
      </c>
      <c r="C46" s="77">
        <v>735.46141952999994</v>
      </c>
      <c r="D46" s="77">
        <v>0</v>
      </c>
      <c r="E46" s="77">
        <v>0</v>
      </c>
      <c r="F46" s="77">
        <v>735.46141952999994</v>
      </c>
      <c r="G46" s="77"/>
      <c r="H46" s="77"/>
      <c r="I46" s="77"/>
    </row>
    <row r="47" spans="1:9" s="64" customFormat="1" x14ac:dyDescent="0.2">
      <c r="A47" s="74" t="s">
        <v>436</v>
      </c>
      <c r="B47" s="62">
        <v>0</v>
      </c>
      <c r="C47" s="62">
        <v>6292.5805368000001</v>
      </c>
      <c r="D47" s="62">
        <v>0</v>
      </c>
      <c r="E47" s="62">
        <v>0</v>
      </c>
      <c r="F47" s="62">
        <v>6292.5805368000001</v>
      </c>
      <c r="G47" s="62"/>
      <c r="H47" s="62"/>
      <c r="I47" s="62"/>
    </row>
    <row r="48" spans="1:9" s="57" customFormat="1" x14ac:dyDescent="0.2">
      <c r="A48" s="76" t="s">
        <v>410</v>
      </c>
      <c r="B48" s="77">
        <v>0</v>
      </c>
      <c r="C48" s="77">
        <v>6192.5805368000001</v>
      </c>
      <c r="D48" s="77">
        <v>0</v>
      </c>
      <c r="E48" s="77">
        <v>0</v>
      </c>
      <c r="F48" s="77">
        <v>6192.5805368000001</v>
      </c>
      <c r="G48" s="77"/>
      <c r="H48" s="77"/>
      <c r="I48" s="77"/>
    </row>
    <row r="49" spans="1:12" s="57" customFormat="1" x14ac:dyDescent="0.2">
      <c r="A49" s="76" t="s">
        <v>453</v>
      </c>
      <c r="B49" s="77">
        <v>0</v>
      </c>
      <c r="C49" s="77">
        <v>0.304595</v>
      </c>
      <c r="D49" s="77">
        <v>0</v>
      </c>
      <c r="E49" s="77">
        <v>0</v>
      </c>
      <c r="F49" s="77">
        <v>0.304595</v>
      </c>
      <c r="G49" s="77"/>
      <c r="H49" s="77"/>
      <c r="I49" s="77"/>
    </row>
    <row r="50" spans="1:12" s="57" customFormat="1" x14ac:dyDescent="0.2">
      <c r="A50" s="76" t="s">
        <v>414</v>
      </c>
      <c r="B50" s="77">
        <v>0</v>
      </c>
      <c r="C50" s="77">
        <v>1400</v>
      </c>
      <c r="D50" s="77">
        <v>0</v>
      </c>
      <c r="E50" s="77">
        <v>1400</v>
      </c>
      <c r="F50" s="77">
        <v>1400</v>
      </c>
      <c r="G50" s="77"/>
      <c r="H50" s="77"/>
      <c r="I50" s="77"/>
    </row>
    <row r="51" spans="1:12" s="57" customFormat="1" x14ac:dyDescent="0.2">
      <c r="A51" s="76" t="s">
        <v>438</v>
      </c>
      <c r="B51" s="77">
        <v>0</v>
      </c>
      <c r="C51" s="77">
        <v>1000</v>
      </c>
      <c r="D51" s="77">
        <v>0</v>
      </c>
      <c r="E51" s="77">
        <v>1000</v>
      </c>
      <c r="F51" s="77">
        <v>1000</v>
      </c>
      <c r="G51" s="77"/>
      <c r="H51" s="77"/>
      <c r="I51" s="77"/>
    </row>
    <row r="52" spans="1:12" s="57" customFormat="1" x14ac:dyDescent="0.2">
      <c r="A52" s="76" t="s">
        <v>488</v>
      </c>
      <c r="B52" s="77">
        <v>0</v>
      </c>
      <c r="C52" s="77">
        <v>3792.2759418000001</v>
      </c>
      <c r="D52" s="77">
        <v>0</v>
      </c>
      <c r="E52" s="77">
        <v>3792.2759418000001</v>
      </c>
      <c r="F52" s="77">
        <v>3792.2759418000001</v>
      </c>
      <c r="G52" s="77"/>
      <c r="H52" s="77"/>
      <c r="I52" s="77"/>
    </row>
    <row r="53" spans="1:12" s="57" customFormat="1" x14ac:dyDescent="0.2">
      <c r="A53" s="76" t="s">
        <v>426</v>
      </c>
      <c r="B53" s="77">
        <v>0</v>
      </c>
      <c r="C53" s="77">
        <v>100</v>
      </c>
      <c r="D53" s="77">
        <v>0</v>
      </c>
      <c r="E53" s="77">
        <v>0</v>
      </c>
      <c r="F53" s="77">
        <v>100</v>
      </c>
      <c r="G53" s="77"/>
      <c r="H53" s="77"/>
      <c r="I53" s="77"/>
    </row>
    <row r="54" spans="1:12" s="57" customFormat="1" x14ac:dyDescent="0.2">
      <c r="A54" s="76" t="s">
        <v>427</v>
      </c>
      <c r="B54" s="77">
        <v>0</v>
      </c>
      <c r="C54" s="77">
        <v>0</v>
      </c>
      <c r="D54" s="77">
        <v>0</v>
      </c>
      <c r="E54" s="77">
        <v>0</v>
      </c>
      <c r="F54" s="77">
        <v>0</v>
      </c>
      <c r="G54" s="77"/>
      <c r="H54" s="77"/>
      <c r="I54" s="77"/>
    </row>
    <row r="55" spans="1:12" s="64" customFormat="1" x14ac:dyDescent="0.2">
      <c r="A55" s="74" t="s">
        <v>439</v>
      </c>
      <c r="B55" s="62">
        <v>0</v>
      </c>
      <c r="C55" s="62">
        <v>0</v>
      </c>
      <c r="D55" s="62">
        <v>0</v>
      </c>
      <c r="E55" s="62">
        <v>-67.4304001</v>
      </c>
      <c r="F55" s="62">
        <v>-67.4304001</v>
      </c>
      <c r="G55" s="62"/>
      <c r="H55" s="62"/>
      <c r="I55" s="62"/>
    </row>
    <row r="56" spans="1:12" s="57" customFormat="1" x14ac:dyDescent="0.2">
      <c r="A56" s="76" t="s">
        <v>440</v>
      </c>
      <c r="B56" s="77">
        <v>0</v>
      </c>
      <c r="C56" s="77">
        <v>0</v>
      </c>
      <c r="D56" s="77">
        <v>0</v>
      </c>
      <c r="E56" s="77">
        <v>14.7824238</v>
      </c>
      <c r="F56" s="77">
        <v>14.7824238</v>
      </c>
      <c r="G56" s="77"/>
      <c r="H56" s="77"/>
      <c r="I56" s="77"/>
    </row>
    <row r="57" spans="1:12" s="57" customFormat="1" x14ac:dyDescent="0.2">
      <c r="A57" s="76" t="s">
        <v>441</v>
      </c>
      <c r="B57" s="77">
        <v>0</v>
      </c>
      <c r="C57" s="77">
        <v>0</v>
      </c>
      <c r="D57" s="77">
        <v>0</v>
      </c>
      <c r="E57" s="77">
        <v>82.212823900000004</v>
      </c>
      <c r="F57" s="77">
        <v>82.212823900000004</v>
      </c>
      <c r="G57" s="77"/>
      <c r="H57" s="77"/>
      <c r="I57" s="77"/>
    </row>
    <row r="58" spans="1:12" s="57" customFormat="1" ht="13.5" thickBot="1" x14ac:dyDescent="0.25">
      <c r="A58" s="78"/>
      <c r="B58" s="78"/>
      <c r="C58" s="78"/>
      <c r="D58" s="78"/>
      <c r="E58" s="78"/>
      <c r="F58" s="78"/>
      <c r="G58" s="40"/>
      <c r="H58" s="40"/>
      <c r="I58" s="40"/>
      <c r="J58" s="56"/>
      <c r="K58" s="56"/>
      <c r="L58" s="56"/>
    </row>
    <row r="59" spans="1:12" ht="13.5" thickTop="1" x14ac:dyDescent="0.2">
      <c r="B59" s="55"/>
      <c r="C59" s="55"/>
      <c r="D59" s="55"/>
      <c r="E59" s="55"/>
      <c r="F59" s="55"/>
      <c r="G59" s="55"/>
      <c r="H59" s="55"/>
      <c r="I59" s="55"/>
      <c r="J59" s="55"/>
      <c r="K59" s="55"/>
      <c r="L59" s="55"/>
    </row>
    <row r="71" spans="2:2" x14ac:dyDescent="0.2">
      <c r="B71" s="110"/>
    </row>
  </sheetData>
  <mergeCells count="4">
    <mergeCell ref="A5:F5"/>
    <mergeCell ref="A6:F6"/>
    <mergeCell ref="A7:F7"/>
    <mergeCell ref="A8:F8"/>
  </mergeCells>
  <printOptions horizontalCentered="1"/>
  <pageMargins left="0.74803149606299213" right="0.53" top="0.39370078740157483" bottom="0.47244094488188981" header="0" footer="0"/>
  <pageSetup scale="80"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D15" sqref="D15"/>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61"/>
      <c r="E5" s="61"/>
      <c r="F5" s="61"/>
      <c r="G5" s="61"/>
      <c r="H5" s="61"/>
    </row>
    <row r="6" spans="1:9" x14ac:dyDescent="0.2">
      <c r="A6" s="129" t="s">
        <v>489</v>
      </c>
      <c r="B6" s="129"/>
      <c r="C6" s="129"/>
      <c r="D6" s="61"/>
      <c r="E6" s="61"/>
      <c r="F6" s="61"/>
      <c r="G6" s="61"/>
      <c r="H6" s="61"/>
    </row>
    <row r="7" spans="1:9" x14ac:dyDescent="0.2">
      <c r="A7" s="129">
        <v>2012</v>
      </c>
      <c r="B7" s="129"/>
      <c r="C7" s="129"/>
      <c r="D7" s="61"/>
      <c r="E7" s="61"/>
      <c r="F7" s="61"/>
      <c r="G7" s="61"/>
      <c r="H7" s="61"/>
    </row>
    <row r="8" spans="1:9" x14ac:dyDescent="0.2">
      <c r="A8" s="129" t="s">
        <v>390</v>
      </c>
      <c r="B8" s="129"/>
      <c r="C8" s="129"/>
      <c r="D8" s="61"/>
      <c r="E8" s="61"/>
      <c r="F8" s="61"/>
      <c r="G8" s="61"/>
      <c r="H8" s="61"/>
    </row>
    <row r="9" spans="1:9" ht="13.5" thickBot="1" x14ac:dyDescent="0.25"/>
    <row r="10" spans="1:9" ht="14.25" thickTop="1" thickBot="1" x14ac:dyDescent="0.25">
      <c r="A10" s="81" t="s">
        <v>391</v>
      </c>
      <c r="B10" s="81" t="s">
        <v>107</v>
      </c>
      <c r="C10" s="81" t="s">
        <v>395</v>
      </c>
      <c r="D10" s="80"/>
      <c r="E10" s="80"/>
      <c r="F10" s="80"/>
      <c r="G10" s="80"/>
      <c r="H10" s="80"/>
      <c r="I10" s="80"/>
    </row>
    <row r="11" spans="1:9" s="57" customFormat="1" ht="13.5" thickTop="1" x14ac:dyDescent="0.2">
      <c r="A11" s="76"/>
      <c r="B11" s="77"/>
      <c r="C11" s="77"/>
      <c r="D11" s="77"/>
      <c r="E11" s="77"/>
      <c r="F11" s="77"/>
      <c r="G11" s="77"/>
      <c r="H11" s="77"/>
      <c r="I11" s="77"/>
    </row>
    <row r="12" spans="1:9" s="64" customFormat="1" x14ac:dyDescent="0.2">
      <c r="A12" s="74" t="s">
        <v>396</v>
      </c>
      <c r="B12" s="62">
        <v>513.39537810000002</v>
      </c>
      <c r="C12" s="62">
        <v>513.39537810000002</v>
      </c>
      <c r="D12" s="62"/>
      <c r="E12" s="62"/>
      <c r="F12" s="62"/>
      <c r="G12" s="62"/>
      <c r="H12" s="62"/>
      <c r="I12" s="62"/>
    </row>
    <row r="13" spans="1:9" s="64" customFormat="1" x14ac:dyDescent="0.2">
      <c r="A13" s="74" t="s">
        <v>397</v>
      </c>
      <c r="B13" s="62">
        <v>513.39537810000002</v>
      </c>
      <c r="C13" s="62">
        <v>513.39537810000002</v>
      </c>
      <c r="D13" s="62"/>
      <c r="E13" s="62"/>
      <c r="F13" s="62"/>
      <c r="G13" s="62"/>
      <c r="H13" s="62"/>
      <c r="I13" s="62"/>
    </row>
    <row r="14" spans="1:9" s="64" customFormat="1" x14ac:dyDescent="0.2">
      <c r="A14" s="74" t="s">
        <v>398</v>
      </c>
      <c r="B14" s="62">
        <v>513.36514709999994</v>
      </c>
      <c r="C14" s="62">
        <v>513.36514709999994</v>
      </c>
      <c r="D14" s="62"/>
      <c r="E14" s="62"/>
      <c r="F14" s="62"/>
      <c r="G14" s="62"/>
      <c r="H14" s="62"/>
      <c r="I14" s="62"/>
    </row>
    <row r="15" spans="1:9" s="57" customFormat="1" x14ac:dyDescent="0.2">
      <c r="A15" s="76" t="s">
        <v>399</v>
      </c>
      <c r="B15" s="77">
        <v>380.48487990000001</v>
      </c>
      <c r="C15" s="77">
        <v>380.48487990000001</v>
      </c>
      <c r="D15" s="117">
        <f>+C15/C12</f>
        <v>0.74111473560225261</v>
      </c>
      <c r="E15" s="77"/>
      <c r="F15" s="77"/>
      <c r="G15" s="77"/>
      <c r="H15" s="77"/>
      <c r="I15" s="77"/>
    </row>
    <row r="16" spans="1:9" s="57" customFormat="1" x14ac:dyDescent="0.2">
      <c r="A16" s="76" t="s">
        <v>400</v>
      </c>
      <c r="B16" s="77">
        <v>74.134490700000001</v>
      </c>
      <c r="C16" s="77">
        <v>74.134490700000001</v>
      </c>
      <c r="D16" s="77"/>
      <c r="E16" s="77"/>
      <c r="F16" s="77"/>
      <c r="G16" s="77"/>
      <c r="H16" s="77"/>
      <c r="I16" s="77"/>
    </row>
    <row r="17" spans="1:9" s="57" customFormat="1" x14ac:dyDescent="0.2">
      <c r="A17" s="76" t="s">
        <v>450</v>
      </c>
      <c r="B17" s="77">
        <v>17.304969700000001</v>
      </c>
      <c r="C17" s="77">
        <v>17.304969700000001</v>
      </c>
      <c r="D17" s="77"/>
      <c r="E17" s="77"/>
      <c r="F17" s="77"/>
      <c r="G17" s="77"/>
      <c r="H17" s="77"/>
      <c r="I17" s="77"/>
    </row>
    <row r="18" spans="1:9" s="57" customFormat="1" x14ac:dyDescent="0.2">
      <c r="A18" s="76" t="s">
        <v>401</v>
      </c>
      <c r="B18" s="77">
        <v>49.042285100000001</v>
      </c>
      <c r="C18" s="77">
        <v>49.042285100000001</v>
      </c>
      <c r="D18" s="77"/>
      <c r="E18" s="77"/>
      <c r="F18" s="77"/>
      <c r="G18" s="77"/>
      <c r="H18" s="77"/>
      <c r="I18" s="77"/>
    </row>
    <row r="19" spans="1:9" s="57" customFormat="1" x14ac:dyDescent="0.2">
      <c r="A19" s="76" t="s">
        <v>449</v>
      </c>
      <c r="B19" s="77">
        <v>1.7304968999999999</v>
      </c>
      <c r="C19" s="77">
        <v>1.7304968999999999</v>
      </c>
      <c r="D19" s="77"/>
      <c r="E19" s="77"/>
      <c r="F19" s="77"/>
      <c r="G19" s="77"/>
      <c r="H19" s="77"/>
      <c r="I19" s="77"/>
    </row>
    <row r="20" spans="1:9" s="57" customFormat="1" x14ac:dyDescent="0.2">
      <c r="A20" s="76" t="s">
        <v>448</v>
      </c>
      <c r="B20" s="77">
        <v>5.1914905999999998</v>
      </c>
      <c r="C20" s="77">
        <v>5.1914905999999998</v>
      </c>
      <c r="D20" s="77"/>
      <c r="E20" s="77"/>
      <c r="F20" s="77"/>
      <c r="G20" s="77"/>
      <c r="H20" s="77"/>
      <c r="I20" s="77"/>
    </row>
    <row r="21" spans="1:9" s="57" customFormat="1" x14ac:dyDescent="0.2">
      <c r="A21" s="76" t="s">
        <v>447</v>
      </c>
      <c r="B21" s="77">
        <v>0.86524840000000003</v>
      </c>
      <c r="C21" s="77">
        <v>0.86524840000000003</v>
      </c>
      <c r="D21" s="77"/>
      <c r="E21" s="77"/>
      <c r="F21" s="77"/>
      <c r="G21" s="77"/>
      <c r="H21" s="77"/>
      <c r="I21" s="77"/>
    </row>
    <row r="22" spans="1:9" s="57" customFormat="1" x14ac:dyDescent="0.2">
      <c r="A22" s="76" t="s">
        <v>402</v>
      </c>
      <c r="B22" s="77">
        <v>39.485329299999997</v>
      </c>
      <c r="C22" s="77">
        <v>39.485329299999997</v>
      </c>
      <c r="D22" s="77"/>
      <c r="E22" s="77"/>
      <c r="F22" s="77"/>
      <c r="G22" s="77"/>
      <c r="H22" s="77"/>
      <c r="I22" s="77"/>
    </row>
    <row r="23" spans="1:9" s="64" customFormat="1" x14ac:dyDescent="0.2">
      <c r="A23" s="74" t="s">
        <v>403</v>
      </c>
      <c r="B23" s="62">
        <v>0</v>
      </c>
      <c r="C23" s="62">
        <v>0</v>
      </c>
      <c r="D23" s="62"/>
      <c r="E23" s="62"/>
      <c r="F23" s="62"/>
      <c r="G23" s="62"/>
      <c r="H23" s="62"/>
      <c r="I23" s="62"/>
    </row>
    <row r="24" spans="1:9" s="64" customFormat="1" x14ac:dyDescent="0.2">
      <c r="A24" s="74" t="s">
        <v>404</v>
      </c>
      <c r="B24" s="62">
        <v>0</v>
      </c>
      <c r="C24" s="62">
        <v>0</v>
      </c>
      <c r="D24" s="62"/>
      <c r="E24" s="62"/>
      <c r="F24" s="62"/>
      <c r="G24" s="62"/>
      <c r="H24" s="62"/>
      <c r="I24" s="62"/>
    </row>
    <row r="25" spans="1:9" s="57" customFormat="1" x14ac:dyDescent="0.2">
      <c r="A25" s="76" t="s">
        <v>405</v>
      </c>
      <c r="B25" s="77">
        <v>0</v>
      </c>
      <c r="C25" s="77">
        <v>0</v>
      </c>
      <c r="D25" s="77"/>
      <c r="E25" s="77"/>
      <c r="F25" s="77"/>
      <c r="G25" s="77"/>
      <c r="H25" s="77"/>
      <c r="I25" s="77"/>
    </row>
    <row r="26" spans="1:9" s="57" customFormat="1" x14ac:dyDescent="0.2">
      <c r="A26" s="76" t="s">
        <v>406</v>
      </c>
      <c r="B26" s="77">
        <v>0</v>
      </c>
      <c r="C26" s="77">
        <v>0</v>
      </c>
      <c r="D26" s="77"/>
      <c r="E26" s="77"/>
      <c r="F26" s="77"/>
      <c r="G26" s="77"/>
      <c r="H26" s="77"/>
      <c r="I26" s="77"/>
    </row>
    <row r="27" spans="1:9" s="57" customFormat="1" x14ac:dyDescent="0.2">
      <c r="A27" s="76" t="s">
        <v>407</v>
      </c>
      <c r="B27" s="77">
        <v>0</v>
      </c>
      <c r="C27" s="77">
        <v>0</v>
      </c>
      <c r="D27" s="77"/>
      <c r="E27" s="77"/>
      <c r="F27" s="77"/>
      <c r="G27" s="77"/>
      <c r="H27" s="77"/>
      <c r="I27" s="77"/>
    </row>
    <row r="28" spans="1:9" s="57" customFormat="1" x14ac:dyDescent="0.2">
      <c r="A28" s="76" t="s">
        <v>408</v>
      </c>
      <c r="B28" s="77">
        <v>0</v>
      </c>
      <c r="C28" s="77">
        <v>0</v>
      </c>
      <c r="D28" s="77"/>
      <c r="E28" s="77"/>
      <c r="F28" s="77"/>
      <c r="G28" s="77"/>
      <c r="H28" s="77"/>
      <c r="I28" s="77"/>
    </row>
    <row r="29" spans="1:9" s="64" customFormat="1" x14ac:dyDescent="0.2">
      <c r="A29" s="74" t="s">
        <v>409</v>
      </c>
      <c r="B29" s="62">
        <v>19.260447200000002</v>
      </c>
      <c r="C29" s="62">
        <v>19.260447200000002</v>
      </c>
      <c r="D29" s="62"/>
      <c r="E29" s="62"/>
      <c r="F29" s="62"/>
      <c r="G29" s="62"/>
      <c r="H29" s="62"/>
      <c r="I29" s="62"/>
    </row>
    <row r="30" spans="1:9" s="57" customFormat="1" x14ac:dyDescent="0.2">
      <c r="A30" s="76" t="s">
        <v>410</v>
      </c>
      <c r="B30" s="77">
        <v>0</v>
      </c>
      <c r="C30" s="77">
        <v>0</v>
      </c>
      <c r="D30" s="77"/>
      <c r="E30" s="77"/>
      <c r="F30" s="77"/>
      <c r="G30" s="77"/>
      <c r="H30" s="77"/>
      <c r="I30" s="77"/>
    </row>
    <row r="31" spans="1:9" s="57" customFormat="1" x14ac:dyDescent="0.2">
      <c r="A31" s="76" t="s">
        <v>426</v>
      </c>
      <c r="B31" s="77">
        <v>19.260447200000002</v>
      </c>
      <c r="C31" s="77">
        <v>19.260447200000002</v>
      </c>
      <c r="D31" s="77"/>
      <c r="E31" s="77"/>
      <c r="F31" s="77"/>
      <c r="G31" s="77"/>
      <c r="H31" s="77"/>
      <c r="I31" s="77"/>
    </row>
    <row r="32" spans="1:9" s="57" customFormat="1" x14ac:dyDescent="0.2">
      <c r="A32" s="76" t="s">
        <v>427</v>
      </c>
      <c r="B32" s="77">
        <v>0</v>
      </c>
      <c r="C32" s="77">
        <v>0</v>
      </c>
      <c r="D32" s="77"/>
      <c r="E32" s="77"/>
      <c r="F32" s="77"/>
      <c r="G32" s="77"/>
      <c r="H32" s="77"/>
      <c r="I32" s="77"/>
    </row>
    <row r="33" spans="1:12" s="57" customFormat="1" x14ac:dyDescent="0.2">
      <c r="A33" s="76" t="s">
        <v>428</v>
      </c>
      <c r="B33" s="77">
        <v>0</v>
      </c>
      <c r="C33" s="77">
        <v>0</v>
      </c>
      <c r="D33" s="77"/>
      <c r="E33" s="77"/>
      <c r="F33" s="77"/>
      <c r="G33" s="77"/>
      <c r="H33" s="77"/>
      <c r="I33" s="77"/>
    </row>
    <row r="34" spans="1:12" s="64" customFormat="1" x14ac:dyDescent="0.2">
      <c r="A34" s="74" t="s">
        <v>429</v>
      </c>
      <c r="B34" s="62">
        <v>3.0231000000000001E-2</v>
      </c>
      <c r="C34" s="62">
        <v>3.0231000000000001E-2</v>
      </c>
      <c r="D34" s="62"/>
      <c r="E34" s="62"/>
      <c r="F34" s="62"/>
      <c r="G34" s="62"/>
      <c r="H34" s="62"/>
      <c r="I34" s="62"/>
    </row>
    <row r="35" spans="1:12" s="64" customFormat="1" x14ac:dyDescent="0.2">
      <c r="A35" s="74" t="s">
        <v>430</v>
      </c>
      <c r="B35" s="62">
        <v>3.0231000000000001E-2</v>
      </c>
      <c r="C35" s="62">
        <v>3.0231000000000001E-2</v>
      </c>
      <c r="D35" s="62"/>
      <c r="E35" s="62"/>
      <c r="F35" s="62"/>
      <c r="G35" s="62"/>
      <c r="H35" s="62"/>
      <c r="I35" s="62"/>
    </row>
    <row r="36" spans="1:12" s="57" customFormat="1" x14ac:dyDescent="0.2">
      <c r="A36" s="76" t="s">
        <v>431</v>
      </c>
      <c r="B36" s="77">
        <v>3.0231000000000001E-2</v>
      </c>
      <c r="C36" s="77">
        <v>3.0231000000000001E-2</v>
      </c>
      <c r="D36" s="77"/>
      <c r="E36" s="77"/>
      <c r="F36" s="77"/>
      <c r="G36" s="77"/>
      <c r="H36" s="77"/>
      <c r="I36" s="77"/>
    </row>
    <row r="37" spans="1:12" s="57" customFormat="1" x14ac:dyDescent="0.2">
      <c r="A37" s="76" t="s">
        <v>432</v>
      </c>
      <c r="B37" s="77">
        <v>0</v>
      </c>
      <c r="C37" s="77">
        <v>0</v>
      </c>
      <c r="D37" s="77"/>
      <c r="E37" s="77"/>
      <c r="F37" s="77"/>
      <c r="G37" s="77"/>
      <c r="H37" s="77"/>
      <c r="I37" s="77"/>
    </row>
    <row r="38" spans="1:12" s="64" customFormat="1" x14ac:dyDescent="0.2">
      <c r="A38" s="74" t="s">
        <v>433</v>
      </c>
      <c r="B38" s="62">
        <v>0</v>
      </c>
      <c r="C38" s="62">
        <v>0</v>
      </c>
      <c r="D38" s="62"/>
      <c r="E38" s="62"/>
      <c r="F38" s="62"/>
      <c r="G38" s="62"/>
      <c r="H38" s="62"/>
      <c r="I38" s="62"/>
    </row>
    <row r="39" spans="1:12" s="57" customFormat="1" x14ac:dyDescent="0.2">
      <c r="A39" s="76" t="s">
        <v>434</v>
      </c>
      <c r="B39" s="77">
        <v>0</v>
      </c>
      <c r="C39" s="77">
        <v>0</v>
      </c>
      <c r="D39" s="77"/>
      <c r="E39" s="77"/>
      <c r="F39" s="77"/>
      <c r="G39" s="77"/>
      <c r="H39" s="77"/>
      <c r="I39" s="77"/>
    </row>
    <row r="40" spans="1:12" s="57" customFormat="1" x14ac:dyDescent="0.2">
      <c r="A40" s="76" t="s">
        <v>435</v>
      </c>
      <c r="B40" s="77">
        <v>0</v>
      </c>
      <c r="C40" s="77">
        <v>0</v>
      </c>
      <c r="D40" s="77"/>
      <c r="E40" s="77"/>
      <c r="F40" s="77"/>
      <c r="G40" s="77"/>
      <c r="H40" s="77"/>
      <c r="I40" s="77"/>
    </row>
    <row r="41" spans="1:12" s="64" customFormat="1" x14ac:dyDescent="0.2">
      <c r="A41" s="74" t="s">
        <v>436</v>
      </c>
      <c r="B41" s="62">
        <v>0</v>
      </c>
      <c r="C41" s="62">
        <v>0</v>
      </c>
      <c r="D41" s="62"/>
      <c r="E41" s="62"/>
      <c r="F41" s="62"/>
      <c r="G41" s="62"/>
      <c r="H41" s="62"/>
      <c r="I41" s="62"/>
    </row>
    <row r="42" spans="1:12" s="57" customFormat="1" x14ac:dyDescent="0.2">
      <c r="A42" s="76" t="s">
        <v>410</v>
      </c>
      <c r="B42" s="77">
        <v>0</v>
      </c>
      <c r="C42" s="77">
        <v>0</v>
      </c>
      <c r="D42" s="77"/>
      <c r="E42" s="77"/>
      <c r="F42" s="77"/>
      <c r="G42" s="77"/>
      <c r="H42" s="77"/>
      <c r="I42" s="77"/>
    </row>
    <row r="43" spans="1:12" s="57" customFormat="1" x14ac:dyDescent="0.2">
      <c r="A43" s="76" t="s">
        <v>426</v>
      </c>
      <c r="B43" s="77">
        <v>0</v>
      </c>
      <c r="C43" s="77">
        <v>0</v>
      </c>
      <c r="D43" s="77"/>
      <c r="E43" s="77"/>
      <c r="F43" s="77"/>
      <c r="G43" s="77"/>
      <c r="H43" s="77"/>
      <c r="I43" s="77"/>
    </row>
    <row r="44" spans="1:12" s="57" customFormat="1" x14ac:dyDescent="0.2">
      <c r="A44" s="76" t="s">
        <v>427</v>
      </c>
      <c r="B44" s="77">
        <v>0</v>
      </c>
      <c r="C44" s="77">
        <v>0</v>
      </c>
      <c r="D44" s="77"/>
      <c r="E44" s="77"/>
      <c r="F44" s="77"/>
      <c r="G44" s="77"/>
      <c r="H44" s="77"/>
      <c r="I44" s="77"/>
    </row>
    <row r="45" spans="1:12" s="64" customFormat="1" x14ac:dyDescent="0.2">
      <c r="A45" s="74" t="s">
        <v>439</v>
      </c>
      <c r="B45" s="62">
        <v>0</v>
      </c>
      <c r="C45" s="62">
        <v>0</v>
      </c>
      <c r="D45" s="62"/>
      <c r="E45" s="62"/>
      <c r="F45" s="62"/>
      <c r="G45" s="62"/>
      <c r="H45" s="62"/>
      <c r="I45" s="62"/>
    </row>
    <row r="46" spans="1:12" s="57" customFormat="1" x14ac:dyDescent="0.2">
      <c r="A46" s="76" t="s">
        <v>440</v>
      </c>
      <c r="B46" s="77">
        <v>0</v>
      </c>
      <c r="C46" s="77">
        <v>0</v>
      </c>
      <c r="D46" s="77"/>
      <c r="E46" s="77"/>
      <c r="F46" s="77"/>
      <c r="G46" s="77"/>
      <c r="H46" s="77"/>
      <c r="I46" s="77"/>
    </row>
    <row r="47" spans="1:12" s="57" customFormat="1" x14ac:dyDescent="0.2">
      <c r="A47" s="76" t="s">
        <v>441</v>
      </c>
      <c r="B47" s="77">
        <v>0</v>
      </c>
      <c r="C47" s="77">
        <v>0</v>
      </c>
      <c r="D47" s="77"/>
      <c r="E47" s="77"/>
      <c r="F47" s="77"/>
      <c r="G47" s="77"/>
      <c r="H47" s="77"/>
      <c r="I47" s="77"/>
    </row>
    <row r="48" spans="1:12" s="57" customFormat="1" ht="13.5" thickBot="1" x14ac:dyDescent="0.25">
      <c r="A48" s="78"/>
      <c r="B48" s="78"/>
      <c r="C48" s="78"/>
      <c r="D48" s="40"/>
      <c r="E48" s="40"/>
      <c r="F48" s="40"/>
      <c r="G48" s="40"/>
      <c r="H48" s="40"/>
      <c r="I48" s="40"/>
      <c r="J48" s="56"/>
      <c r="K48" s="56"/>
      <c r="L48" s="56"/>
    </row>
    <row r="49" spans="2:12" ht="13.5" thickTop="1" x14ac:dyDescent="0.2">
      <c r="B49" s="55"/>
      <c r="C49" s="55"/>
      <c r="D49" s="55"/>
      <c r="E49" s="55"/>
      <c r="F49" s="55"/>
      <c r="G49" s="55"/>
      <c r="H49" s="55"/>
      <c r="I49" s="55"/>
      <c r="J49" s="55"/>
      <c r="K49" s="55"/>
      <c r="L49" s="55"/>
    </row>
    <row r="71" spans="2:2" x14ac:dyDescent="0.2">
      <c r="B71" s="110"/>
    </row>
  </sheetData>
  <mergeCells count="4">
    <mergeCell ref="A5:C5"/>
    <mergeCell ref="A6:C6"/>
    <mergeCell ref="A7:C7"/>
    <mergeCell ref="A8:C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2" width="8.85546875" style="60" bestFit="1" customWidth="1"/>
    <col min="3" max="5" width="7.7109375" style="60" bestFit="1" customWidth="1"/>
    <col min="6" max="6" width="9.7109375" style="60" bestFit="1" customWidth="1"/>
    <col min="7" max="7" width="8.7109375" style="60" bestFit="1" customWidth="1"/>
    <col min="8" max="8" width="7.140625" style="60" bestFit="1" customWidth="1"/>
    <col min="9" max="9" width="7.7109375" style="60" bestFit="1" customWidth="1"/>
    <col min="10" max="10" width="10.28515625" style="60" bestFit="1" customWidth="1"/>
    <col min="11" max="16384" width="11.42578125" style="60"/>
  </cols>
  <sheetData>
    <row r="1" spans="1:10" x14ac:dyDescent="0.2">
      <c r="A1" s="59" t="s">
        <v>374</v>
      </c>
    </row>
    <row r="2" spans="1:10" x14ac:dyDescent="0.2">
      <c r="A2" s="59" t="s">
        <v>386</v>
      </c>
    </row>
    <row r="3" spans="1:10" x14ac:dyDescent="0.2">
      <c r="A3" s="59" t="s">
        <v>387</v>
      </c>
    </row>
    <row r="5" spans="1:10" x14ac:dyDescent="0.2">
      <c r="A5" s="129" t="s">
        <v>388</v>
      </c>
      <c r="B5" s="129"/>
      <c r="C5" s="129"/>
      <c r="D5" s="129"/>
      <c r="E5" s="129"/>
      <c r="F5" s="129"/>
      <c r="G5" s="129"/>
      <c r="H5" s="129"/>
      <c r="I5" s="129"/>
      <c r="J5" s="129"/>
    </row>
    <row r="6" spans="1:10" x14ac:dyDescent="0.2">
      <c r="A6" s="129" t="s">
        <v>491</v>
      </c>
      <c r="B6" s="129"/>
      <c r="C6" s="129"/>
      <c r="D6" s="129"/>
      <c r="E6" s="129"/>
      <c r="F6" s="129"/>
      <c r="G6" s="129"/>
      <c r="H6" s="129"/>
      <c r="I6" s="129"/>
      <c r="J6" s="129"/>
    </row>
    <row r="7" spans="1:10" x14ac:dyDescent="0.2">
      <c r="A7" s="129">
        <v>2012</v>
      </c>
      <c r="B7" s="129"/>
      <c r="C7" s="129"/>
      <c r="D7" s="129"/>
      <c r="E7" s="129"/>
      <c r="F7" s="129"/>
      <c r="G7" s="129"/>
      <c r="H7" s="129"/>
      <c r="I7" s="129"/>
      <c r="J7" s="129"/>
    </row>
    <row r="8" spans="1:10" x14ac:dyDescent="0.2">
      <c r="A8" s="129" t="s">
        <v>390</v>
      </c>
      <c r="B8" s="129"/>
      <c r="C8" s="129"/>
      <c r="D8" s="129"/>
      <c r="E8" s="129"/>
      <c r="F8" s="129"/>
      <c r="G8" s="129"/>
      <c r="H8" s="129"/>
      <c r="I8" s="129"/>
      <c r="J8" s="129"/>
    </row>
    <row r="9" spans="1:10" ht="13.5" thickBot="1" x14ac:dyDescent="0.25"/>
    <row r="10" spans="1:10" ht="14.25" thickTop="1" thickBot="1" x14ac:dyDescent="0.25">
      <c r="A10" s="81" t="s">
        <v>391</v>
      </c>
      <c r="B10" s="81" t="s">
        <v>124</v>
      </c>
      <c r="C10" s="81" t="s">
        <v>122</v>
      </c>
      <c r="D10" s="81" t="s">
        <v>120</v>
      </c>
      <c r="E10" s="81" t="s">
        <v>118</v>
      </c>
      <c r="F10" s="81" t="s">
        <v>116</v>
      </c>
      <c r="G10" s="81" t="s">
        <v>114</v>
      </c>
      <c r="H10" s="81" t="s">
        <v>112</v>
      </c>
      <c r="I10" s="81" t="s">
        <v>110</v>
      </c>
      <c r="J10" s="81" t="s">
        <v>395</v>
      </c>
    </row>
    <row r="11" spans="1:10" s="57" customFormat="1" ht="13.5" thickTop="1" x14ac:dyDescent="0.2">
      <c r="A11" s="76"/>
      <c r="B11" s="77"/>
      <c r="C11" s="77"/>
      <c r="D11" s="77"/>
      <c r="E11" s="77"/>
      <c r="F11" s="77"/>
      <c r="G11" s="77"/>
      <c r="H11" s="77"/>
      <c r="I11" s="77"/>
    </row>
    <row r="12" spans="1:10" s="64" customFormat="1" x14ac:dyDescent="0.2">
      <c r="A12" s="74" t="s">
        <v>396</v>
      </c>
      <c r="B12" s="62">
        <v>1575.5428929300001</v>
      </c>
      <c r="C12" s="62">
        <v>7576.8460051900001</v>
      </c>
      <c r="D12" s="62">
        <v>2188.6855313299998</v>
      </c>
      <c r="E12" s="62">
        <v>6353.5090017100001</v>
      </c>
      <c r="F12" s="62">
        <v>221700.62068180001</v>
      </c>
      <c r="G12" s="62">
        <v>18644.883155110001</v>
      </c>
      <c r="H12" s="62">
        <v>183.91882956000001</v>
      </c>
      <c r="I12" s="62">
        <v>423.97674390999998</v>
      </c>
      <c r="J12" s="115">
        <v>258647.98284154001</v>
      </c>
    </row>
    <row r="13" spans="1:10" s="64" customFormat="1" x14ac:dyDescent="0.2">
      <c r="A13" s="74" t="s">
        <v>397</v>
      </c>
      <c r="B13" s="62">
        <v>1575.5428929300001</v>
      </c>
      <c r="C13" s="62">
        <v>7576.8460051900001</v>
      </c>
      <c r="D13" s="62">
        <v>2188.6855313299998</v>
      </c>
      <c r="E13" s="62">
        <v>6353.5090017100001</v>
      </c>
      <c r="F13" s="62">
        <v>221700.62068180001</v>
      </c>
      <c r="G13" s="62">
        <v>18644.883155110001</v>
      </c>
      <c r="H13" s="62">
        <v>183.91882956000001</v>
      </c>
      <c r="I13" s="62">
        <v>423.97674390999998</v>
      </c>
      <c r="J13" s="115">
        <v>258647.98284154001</v>
      </c>
    </row>
    <row r="14" spans="1:10" s="64" customFormat="1" x14ac:dyDescent="0.2">
      <c r="A14" s="74" t="s">
        <v>398</v>
      </c>
      <c r="B14" s="62">
        <v>1575.23829793</v>
      </c>
      <c r="C14" s="62">
        <v>6884.3939291899997</v>
      </c>
      <c r="D14" s="62">
        <v>2188.6855313299998</v>
      </c>
      <c r="E14" s="62">
        <v>5877.3016492999996</v>
      </c>
      <c r="F14" s="62">
        <v>215408.34474</v>
      </c>
      <c r="G14" s="62">
        <v>17111.452385119999</v>
      </c>
      <c r="H14" s="62">
        <v>123.16201266</v>
      </c>
      <c r="I14" s="62">
        <v>423.97674390999998</v>
      </c>
      <c r="J14" s="115">
        <v>249592.55528944</v>
      </c>
    </row>
    <row r="15" spans="1:10" s="57" customFormat="1" x14ac:dyDescent="0.2">
      <c r="A15" s="76" t="s">
        <v>399</v>
      </c>
      <c r="B15" s="77">
        <v>0</v>
      </c>
      <c r="C15" s="77">
        <v>1324.5235234300001</v>
      </c>
      <c r="D15" s="77">
        <v>0</v>
      </c>
      <c r="E15" s="77">
        <v>3999.6724730999999</v>
      </c>
      <c r="F15" s="77">
        <v>44423.8229507</v>
      </c>
      <c r="G15" s="77">
        <v>0</v>
      </c>
      <c r="H15" s="77">
        <v>86.699197139999995</v>
      </c>
      <c r="I15" s="77">
        <v>300.85830718</v>
      </c>
      <c r="J15" s="116">
        <v>50135.576451549998</v>
      </c>
    </row>
    <row r="16" spans="1:10" s="57" customFormat="1" x14ac:dyDescent="0.2">
      <c r="A16" s="76" t="s">
        <v>400</v>
      </c>
      <c r="B16" s="77">
        <v>0</v>
      </c>
      <c r="C16" s="77">
        <v>153.127319</v>
      </c>
      <c r="D16" s="77">
        <v>0</v>
      </c>
      <c r="E16" s="77">
        <v>536.66369889999999</v>
      </c>
      <c r="F16" s="77">
        <v>5966.8141555000002</v>
      </c>
      <c r="G16" s="77">
        <v>0</v>
      </c>
      <c r="H16" s="77">
        <v>23.198343000000001</v>
      </c>
      <c r="I16" s="77">
        <v>40.37402419</v>
      </c>
      <c r="J16" s="116">
        <v>6720.1775405899998</v>
      </c>
    </row>
    <row r="17" spans="1:10" s="57" customFormat="1" x14ac:dyDescent="0.2">
      <c r="A17" s="76" t="s">
        <v>450</v>
      </c>
      <c r="B17" s="77">
        <v>0</v>
      </c>
      <c r="C17" s="77">
        <v>0</v>
      </c>
      <c r="D17" s="77">
        <v>0</v>
      </c>
      <c r="E17" s="77">
        <v>0</v>
      </c>
      <c r="F17" s="77">
        <v>0</v>
      </c>
      <c r="G17" s="77">
        <v>0</v>
      </c>
      <c r="H17" s="77">
        <v>4.0226119999999996</v>
      </c>
      <c r="I17" s="77">
        <v>0</v>
      </c>
      <c r="J17" s="116">
        <v>4.0226119999999996</v>
      </c>
    </row>
    <row r="18" spans="1:10" s="57" customFormat="1" x14ac:dyDescent="0.2">
      <c r="A18" s="76" t="s">
        <v>401</v>
      </c>
      <c r="B18" s="77">
        <v>0</v>
      </c>
      <c r="C18" s="77">
        <v>147.96351799999999</v>
      </c>
      <c r="D18" s="77">
        <v>0</v>
      </c>
      <c r="E18" s="77">
        <v>518.41111090000004</v>
      </c>
      <c r="F18" s="77">
        <v>5762.7456679999996</v>
      </c>
      <c r="G18" s="77">
        <v>0</v>
      </c>
      <c r="H18" s="77">
        <v>17.968948999999999</v>
      </c>
      <c r="I18" s="77">
        <v>39.002881940000002</v>
      </c>
      <c r="J18" s="116">
        <v>6486.0921278400001</v>
      </c>
    </row>
    <row r="19" spans="1:10" s="57" customFormat="1" x14ac:dyDescent="0.2">
      <c r="A19" s="76" t="s">
        <v>447</v>
      </c>
      <c r="B19" s="77">
        <v>0</v>
      </c>
      <c r="C19" s="77">
        <v>5.1638010000000003</v>
      </c>
      <c r="D19" s="77">
        <v>0</v>
      </c>
      <c r="E19" s="77">
        <v>18.252587999999999</v>
      </c>
      <c r="F19" s="77">
        <v>204.0684875</v>
      </c>
      <c r="G19" s="77">
        <v>0</v>
      </c>
      <c r="H19" s="77">
        <v>1.206782</v>
      </c>
      <c r="I19" s="77">
        <v>1.3711422499999999</v>
      </c>
      <c r="J19" s="116">
        <v>230.06280075000001</v>
      </c>
    </row>
    <row r="20" spans="1:10" s="57" customFormat="1" x14ac:dyDescent="0.2">
      <c r="A20" s="76" t="s">
        <v>402</v>
      </c>
      <c r="B20" s="77">
        <v>1544.09003523</v>
      </c>
      <c r="C20" s="77">
        <v>640.35930464</v>
      </c>
      <c r="D20" s="77">
        <v>0</v>
      </c>
      <c r="E20" s="77">
        <v>1046.3742635599999</v>
      </c>
      <c r="F20" s="77">
        <v>3090.9054328000002</v>
      </c>
      <c r="G20" s="77">
        <v>10274.59627434</v>
      </c>
      <c r="H20" s="77">
        <v>7.9115255199999996</v>
      </c>
      <c r="I20" s="77">
        <v>70.404131500000005</v>
      </c>
      <c r="J20" s="116">
        <v>16674.640967589999</v>
      </c>
    </row>
    <row r="21" spans="1:10" s="64" customFormat="1" x14ac:dyDescent="0.2">
      <c r="A21" s="74" t="s">
        <v>403</v>
      </c>
      <c r="B21" s="62">
        <v>0</v>
      </c>
      <c r="C21" s="62">
        <v>0</v>
      </c>
      <c r="D21" s="62">
        <v>0.18389030000000001</v>
      </c>
      <c r="E21" s="62">
        <v>0</v>
      </c>
      <c r="F21" s="62">
        <v>0</v>
      </c>
      <c r="G21" s="62">
        <v>0</v>
      </c>
      <c r="H21" s="62">
        <v>0</v>
      </c>
      <c r="I21" s="62">
        <v>0</v>
      </c>
      <c r="J21" s="115">
        <v>0.18389030000000001</v>
      </c>
    </row>
    <row r="22" spans="1:10" s="64" customFormat="1" x14ac:dyDescent="0.2">
      <c r="A22" s="74" t="s">
        <v>404</v>
      </c>
      <c r="B22" s="62">
        <v>0</v>
      </c>
      <c r="C22" s="62">
        <v>0</v>
      </c>
      <c r="D22" s="62">
        <v>0.18389030000000001</v>
      </c>
      <c r="E22" s="62">
        <v>0</v>
      </c>
      <c r="F22" s="62">
        <v>0</v>
      </c>
      <c r="G22" s="62">
        <v>0</v>
      </c>
      <c r="H22" s="62">
        <v>0</v>
      </c>
      <c r="I22" s="62">
        <v>0</v>
      </c>
      <c r="J22" s="115">
        <v>0.18389030000000001</v>
      </c>
    </row>
    <row r="23" spans="1:10" s="57" customFormat="1" x14ac:dyDescent="0.2">
      <c r="A23" s="76" t="s">
        <v>405</v>
      </c>
      <c r="B23" s="77">
        <v>0</v>
      </c>
      <c r="C23" s="77">
        <v>0</v>
      </c>
      <c r="D23" s="77">
        <v>0</v>
      </c>
      <c r="E23" s="77">
        <v>0</v>
      </c>
      <c r="F23" s="77">
        <v>0</v>
      </c>
      <c r="G23" s="77">
        <v>0</v>
      </c>
      <c r="H23" s="77">
        <v>0</v>
      </c>
      <c r="I23" s="77">
        <v>0</v>
      </c>
      <c r="J23" s="116">
        <v>0</v>
      </c>
    </row>
    <row r="24" spans="1:10" s="57" customFormat="1" x14ac:dyDescent="0.2">
      <c r="A24" s="76" t="s">
        <v>406</v>
      </c>
      <c r="B24" s="77">
        <v>0</v>
      </c>
      <c r="C24" s="77">
        <v>0</v>
      </c>
      <c r="D24" s="77">
        <v>0</v>
      </c>
      <c r="E24" s="77">
        <v>0</v>
      </c>
      <c r="F24" s="77">
        <v>0</v>
      </c>
      <c r="G24" s="77">
        <v>0</v>
      </c>
      <c r="H24" s="77">
        <v>0</v>
      </c>
      <c r="I24" s="77">
        <v>0</v>
      </c>
      <c r="J24" s="116">
        <v>0</v>
      </c>
    </row>
    <row r="25" spans="1:10" s="57" customFormat="1" x14ac:dyDescent="0.2">
      <c r="A25" s="76" t="s">
        <v>407</v>
      </c>
      <c r="B25" s="77">
        <v>0</v>
      </c>
      <c r="C25" s="77">
        <v>0</v>
      </c>
      <c r="D25" s="77">
        <v>0.18389030000000001</v>
      </c>
      <c r="E25" s="77">
        <v>0</v>
      </c>
      <c r="F25" s="77">
        <v>0</v>
      </c>
      <c r="G25" s="77">
        <v>0</v>
      </c>
      <c r="H25" s="77">
        <v>0</v>
      </c>
      <c r="I25" s="77">
        <v>0</v>
      </c>
      <c r="J25" s="116">
        <v>0.18389030000000001</v>
      </c>
    </row>
    <row r="26" spans="1:10" s="57" customFormat="1" x14ac:dyDescent="0.2">
      <c r="A26" s="76" t="s">
        <v>408</v>
      </c>
      <c r="B26" s="77">
        <v>0</v>
      </c>
      <c r="C26" s="77">
        <v>0</v>
      </c>
      <c r="D26" s="77">
        <v>0</v>
      </c>
      <c r="E26" s="77">
        <v>0</v>
      </c>
      <c r="F26" s="77">
        <v>0</v>
      </c>
      <c r="G26" s="77">
        <v>0</v>
      </c>
      <c r="H26" s="77">
        <v>0</v>
      </c>
      <c r="I26" s="77">
        <v>0</v>
      </c>
      <c r="J26" s="116">
        <v>0</v>
      </c>
    </row>
    <row r="27" spans="1:10" s="64" customFormat="1" x14ac:dyDescent="0.2">
      <c r="A27" s="74" t="s">
        <v>409</v>
      </c>
      <c r="B27" s="62">
        <v>31.1482627</v>
      </c>
      <c r="C27" s="62">
        <v>4766.3837821200004</v>
      </c>
      <c r="D27" s="62">
        <v>2188.50164103</v>
      </c>
      <c r="E27" s="62">
        <v>294.59121374</v>
      </c>
      <c r="F27" s="62">
        <v>161926.80220100001</v>
      </c>
      <c r="G27" s="62">
        <v>6836.8561107799997</v>
      </c>
      <c r="H27" s="62">
        <v>5.3529470000000003</v>
      </c>
      <c r="I27" s="62">
        <v>12.340281040000001</v>
      </c>
      <c r="J27" s="115">
        <v>176061.97643941001</v>
      </c>
    </row>
    <row r="28" spans="1:10" s="57" customFormat="1" x14ac:dyDescent="0.2">
      <c r="A28" s="76" t="s">
        <v>410</v>
      </c>
      <c r="B28" s="77">
        <v>31.1482627</v>
      </c>
      <c r="C28" s="77">
        <v>131.60422389999999</v>
      </c>
      <c r="D28" s="77">
        <v>2188.50164103</v>
      </c>
      <c r="E28" s="77">
        <v>9.42699994</v>
      </c>
      <c r="F28" s="77">
        <v>154876.2535552</v>
      </c>
      <c r="G28" s="77">
        <v>2435.80476378</v>
      </c>
      <c r="H28" s="77">
        <v>1.701641</v>
      </c>
      <c r="I28" s="77">
        <v>0</v>
      </c>
      <c r="J28" s="116">
        <v>159674.44108754999</v>
      </c>
    </row>
    <row r="29" spans="1:10" s="57" customFormat="1" x14ac:dyDescent="0.2">
      <c r="A29" s="76" t="s">
        <v>453</v>
      </c>
      <c r="B29" s="77">
        <v>4.2277146999999999</v>
      </c>
      <c r="C29" s="77">
        <v>1.2676160999999999</v>
      </c>
      <c r="D29" s="77">
        <v>2.3184759999999999E-2</v>
      </c>
      <c r="E29" s="77">
        <v>0</v>
      </c>
      <c r="F29" s="77">
        <v>0</v>
      </c>
      <c r="G29" s="77">
        <v>0</v>
      </c>
      <c r="H29" s="77">
        <v>0</v>
      </c>
      <c r="I29" s="77">
        <v>0</v>
      </c>
      <c r="J29" s="116">
        <v>5.51851556</v>
      </c>
    </row>
    <row r="30" spans="1:10" s="57" customFormat="1" x14ac:dyDescent="0.2">
      <c r="A30" s="76" t="s">
        <v>414</v>
      </c>
      <c r="B30" s="77">
        <v>0</v>
      </c>
      <c r="C30" s="77">
        <v>0</v>
      </c>
      <c r="D30" s="77">
        <v>0</v>
      </c>
      <c r="E30" s="77">
        <v>0</v>
      </c>
      <c r="F30" s="77">
        <v>4945.0559999999996</v>
      </c>
      <c r="G30" s="77">
        <v>0</v>
      </c>
      <c r="H30" s="77">
        <v>0</v>
      </c>
      <c r="I30" s="77">
        <v>0</v>
      </c>
      <c r="J30" s="116">
        <v>4945.0559999999996</v>
      </c>
    </row>
    <row r="31" spans="1:10" s="57" customFormat="1" x14ac:dyDescent="0.2">
      <c r="A31" s="76" t="s">
        <v>422</v>
      </c>
      <c r="B31" s="77">
        <v>0</v>
      </c>
      <c r="C31" s="77">
        <v>60.045353800000001</v>
      </c>
      <c r="D31" s="77">
        <v>0</v>
      </c>
      <c r="E31" s="77">
        <v>9.42699994</v>
      </c>
      <c r="F31" s="77">
        <v>0</v>
      </c>
      <c r="G31" s="77">
        <v>2435.80476378</v>
      </c>
      <c r="H31" s="77">
        <v>0</v>
      </c>
      <c r="I31" s="77">
        <v>0</v>
      </c>
      <c r="J31" s="116">
        <v>2505.27711752</v>
      </c>
    </row>
    <row r="32" spans="1:10" s="57" customFormat="1" x14ac:dyDescent="0.2">
      <c r="A32" s="76" t="s">
        <v>423</v>
      </c>
      <c r="B32" s="77">
        <v>26.920548</v>
      </c>
      <c r="C32" s="77">
        <v>70.291253999999995</v>
      </c>
      <c r="D32" s="77">
        <v>0</v>
      </c>
      <c r="E32" s="77">
        <v>0</v>
      </c>
      <c r="F32" s="77">
        <v>0</v>
      </c>
      <c r="G32" s="77">
        <v>0</v>
      </c>
      <c r="H32" s="77">
        <v>1.701641</v>
      </c>
      <c r="I32" s="77">
        <v>0</v>
      </c>
      <c r="J32" s="116">
        <v>98.913443000000001</v>
      </c>
    </row>
    <row r="33" spans="1:10" s="57" customFormat="1" x14ac:dyDescent="0.2">
      <c r="A33" s="76" t="s">
        <v>424</v>
      </c>
      <c r="B33" s="77">
        <v>0</v>
      </c>
      <c r="C33" s="77">
        <v>0</v>
      </c>
      <c r="D33" s="77">
        <v>2188.4784562700002</v>
      </c>
      <c r="E33" s="77">
        <v>0</v>
      </c>
      <c r="F33" s="77">
        <v>0</v>
      </c>
      <c r="G33" s="77">
        <v>0</v>
      </c>
      <c r="H33" s="77">
        <v>0</v>
      </c>
      <c r="I33" s="77">
        <v>0</v>
      </c>
      <c r="J33" s="116">
        <v>2188.4784562700002</v>
      </c>
    </row>
    <row r="34" spans="1:10" s="57" customFormat="1" x14ac:dyDescent="0.2">
      <c r="A34" s="76" t="s">
        <v>490</v>
      </c>
      <c r="B34" s="77">
        <v>0</v>
      </c>
      <c r="C34" s="77">
        <v>0</v>
      </c>
      <c r="D34" s="77">
        <v>0</v>
      </c>
      <c r="E34" s="77">
        <v>0</v>
      </c>
      <c r="F34" s="77">
        <v>2932.0720000000001</v>
      </c>
      <c r="G34" s="77">
        <v>0</v>
      </c>
      <c r="H34" s="77">
        <v>0</v>
      </c>
      <c r="I34" s="77">
        <v>0</v>
      </c>
      <c r="J34" s="116">
        <v>2932.0720000000001</v>
      </c>
    </row>
    <row r="35" spans="1:10" s="57" customFormat="1" x14ac:dyDescent="0.2">
      <c r="A35" s="76" t="s">
        <v>425</v>
      </c>
      <c r="B35" s="77">
        <v>0</v>
      </c>
      <c r="C35" s="77">
        <v>0</v>
      </c>
      <c r="D35" s="77">
        <v>0</v>
      </c>
      <c r="E35" s="77">
        <v>0</v>
      </c>
      <c r="F35" s="77">
        <v>146999.12555520001</v>
      </c>
      <c r="G35" s="77">
        <v>0</v>
      </c>
      <c r="H35" s="77">
        <v>0</v>
      </c>
      <c r="I35" s="77">
        <v>0</v>
      </c>
      <c r="J35" s="116">
        <v>146999.12555520001</v>
      </c>
    </row>
    <row r="36" spans="1:10" s="57" customFormat="1" x14ac:dyDescent="0.2">
      <c r="A36" s="76" t="s">
        <v>426</v>
      </c>
      <c r="B36" s="77">
        <v>0</v>
      </c>
      <c r="C36" s="77">
        <v>4632.7111582199996</v>
      </c>
      <c r="D36" s="77">
        <v>0</v>
      </c>
      <c r="E36" s="77">
        <v>285.16421380000003</v>
      </c>
      <c r="F36" s="77">
        <v>6858.8454388</v>
      </c>
      <c r="G36" s="77">
        <v>4401.0513469999996</v>
      </c>
      <c r="H36" s="77">
        <v>3.6203609999999999</v>
      </c>
      <c r="I36" s="77">
        <v>12.340281040000001</v>
      </c>
      <c r="J36" s="116">
        <v>16193.732799859999</v>
      </c>
    </row>
    <row r="37" spans="1:10" s="57" customFormat="1" x14ac:dyDescent="0.2">
      <c r="A37" s="76" t="s">
        <v>427</v>
      </c>
      <c r="B37" s="77">
        <v>0</v>
      </c>
      <c r="C37" s="77">
        <v>2.0684</v>
      </c>
      <c r="D37" s="77">
        <v>0</v>
      </c>
      <c r="E37" s="77">
        <v>0</v>
      </c>
      <c r="F37" s="77">
        <v>191.70320699999999</v>
      </c>
      <c r="G37" s="77">
        <v>0</v>
      </c>
      <c r="H37" s="77">
        <v>3.0945E-2</v>
      </c>
      <c r="I37" s="77">
        <v>0</v>
      </c>
      <c r="J37" s="116">
        <v>193.80255199999999</v>
      </c>
    </row>
    <row r="38" spans="1:10" s="57" customFormat="1" x14ac:dyDescent="0.2">
      <c r="A38" s="76" t="s">
        <v>428</v>
      </c>
      <c r="B38" s="77">
        <v>0</v>
      </c>
      <c r="C38" s="77">
        <v>0</v>
      </c>
      <c r="D38" s="77">
        <v>0</v>
      </c>
      <c r="E38" s="77">
        <v>0</v>
      </c>
      <c r="F38" s="77">
        <v>0</v>
      </c>
      <c r="G38" s="77">
        <v>0</v>
      </c>
      <c r="H38" s="77">
        <v>0</v>
      </c>
      <c r="I38" s="77">
        <v>0</v>
      </c>
      <c r="J38" s="116">
        <v>0</v>
      </c>
    </row>
    <row r="39" spans="1:10" s="64" customFormat="1" x14ac:dyDescent="0.2">
      <c r="A39" s="74" t="s">
        <v>429</v>
      </c>
      <c r="B39" s="62">
        <v>0.304595</v>
      </c>
      <c r="C39" s="62">
        <v>692.45207600000003</v>
      </c>
      <c r="D39" s="62">
        <v>0</v>
      </c>
      <c r="E39" s="62">
        <v>476.20735241</v>
      </c>
      <c r="F39" s="62">
        <v>6292.2759417999996</v>
      </c>
      <c r="G39" s="62">
        <v>1533.43076999</v>
      </c>
      <c r="H39" s="62">
        <v>60.756816899999997</v>
      </c>
      <c r="I39" s="62">
        <v>0</v>
      </c>
      <c r="J39" s="115">
        <v>9055.4275521</v>
      </c>
    </row>
    <row r="40" spans="1:10" s="64" customFormat="1" x14ac:dyDescent="0.2">
      <c r="A40" s="74" t="s">
        <v>430</v>
      </c>
      <c r="B40" s="62">
        <v>0</v>
      </c>
      <c r="C40" s="62">
        <v>502.93707599999999</v>
      </c>
      <c r="D40" s="62">
        <v>0</v>
      </c>
      <c r="E40" s="62">
        <v>85.91628695</v>
      </c>
      <c r="F40" s="62">
        <v>0</v>
      </c>
      <c r="G40" s="62">
        <v>1412.1004159199999</v>
      </c>
      <c r="H40" s="62">
        <v>0.52681690000000003</v>
      </c>
      <c r="I40" s="62">
        <v>0</v>
      </c>
      <c r="J40" s="115">
        <v>2001.48059577</v>
      </c>
    </row>
    <row r="41" spans="1:10" s="57" customFormat="1" x14ac:dyDescent="0.2">
      <c r="A41" s="76" t="s">
        <v>431</v>
      </c>
      <c r="B41" s="77">
        <v>0</v>
      </c>
      <c r="C41" s="77">
        <v>96.921795990000007</v>
      </c>
      <c r="D41" s="77">
        <v>0</v>
      </c>
      <c r="E41" s="77">
        <v>85.91628695</v>
      </c>
      <c r="F41" s="77">
        <v>0</v>
      </c>
      <c r="G41" s="77">
        <v>161.71222911000001</v>
      </c>
      <c r="H41" s="77">
        <v>0.52681690000000003</v>
      </c>
      <c r="I41" s="77">
        <v>0</v>
      </c>
      <c r="J41" s="116">
        <v>345.07712894999997</v>
      </c>
    </row>
    <row r="42" spans="1:10" s="57" customFormat="1" x14ac:dyDescent="0.2">
      <c r="A42" s="76" t="s">
        <v>432</v>
      </c>
      <c r="B42" s="77">
        <v>0</v>
      </c>
      <c r="C42" s="77">
        <v>406.01528001000003</v>
      </c>
      <c r="D42" s="77">
        <v>0</v>
      </c>
      <c r="E42" s="77">
        <v>0</v>
      </c>
      <c r="F42" s="77">
        <v>0</v>
      </c>
      <c r="G42" s="77">
        <v>1250.38818681</v>
      </c>
      <c r="H42" s="77">
        <v>0</v>
      </c>
      <c r="I42" s="77">
        <v>0</v>
      </c>
      <c r="J42" s="116">
        <v>1656.4034668199999</v>
      </c>
    </row>
    <row r="43" spans="1:10" s="64" customFormat="1" x14ac:dyDescent="0.2">
      <c r="A43" s="74" t="s">
        <v>433</v>
      </c>
      <c r="B43" s="62">
        <v>0</v>
      </c>
      <c r="C43" s="62">
        <v>189.51499999999999</v>
      </c>
      <c r="D43" s="62">
        <v>0</v>
      </c>
      <c r="E43" s="62">
        <v>390.29106546000003</v>
      </c>
      <c r="F43" s="62">
        <v>0</v>
      </c>
      <c r="G43" s="62">
        <v>121.33035407</v>
      </c>
      <c r="H43" s="62">
        <v>60.23</v>
      </c>
      <c r="I43" s="62">
        <v>0</v>
      </c>
      <c r="J43" s="115">
        <v>761.36641953000003</v>
      </c>
    </row>
    <row r="44" spans="1:10" s="57" customFormat="1" x14ac:dyDescent="0.2">
      <c r="A44" s="76" t="s">
        <v>434</v>
      </c>
      <c r="B44" s="77">
        <v>0</v>
      </c>
      <c r="C44" s="77">
        <v>0</v>
      </c>
      <c r="D44" s="77">
        <v>0</v>
      </c>
      <c r="E44" s="77">
        <v>0</v>
      </c>
      <c r="F44" s="77">
        <v>0</v>
      </c>
      <c r="G44" s="77">
        <v>0</v>
      </c>
      <c r="H44" s="77">
        <v>25.905000000000001</v>
      </c>
      <c r="I44" s="77">
        <v>0</v>
      </c>
      <c r="J44" s="116">
        <v>25.905000000000001</v>
      </c>
    </row>
    <row r="45" spans="1:10" s="57" customFormat="1" x14ac:dyDescent="0.2">
      <c r="A45" s="76" t="s">
        <v>435</v>
      </c>
      <c r="B45" s="77">
        <v>0</v>
      </c>
      <c r="C45" s="77">
        <v>189.51499999999999</v>
      </c>
      <c r="D45" s="77">
        <v>0</v>
      </c>
      <c r="E45" s="77">
        <v>390.29106546000003</v>
      </c>
      <c r="F45" s="77">
        <v>0</v>
      </c>
      <c r="G45" s="77">
        <v>121.33035407</v>
      </c>
      <c r="H45" s="77">
        <v>34.325000000000003</v>
      </c>
      <c r="I45" s="77">
        <v>0</v>
      </c>
      <c r="J45" s="116">
        <v>735.46141952999994</v>
      </c>
    </row>
    <row r="46" spans="1:10" s="64" customFormat="1" x14ac:dyDescent="0.2">
      <c r="A46" s="74" t="s">
        <v>436</v>
      </c>
      <c r="B46" s="62">
        <v>0.304595</v>
      </c>
      <c r="C46" s="62">
        <v>0</v>
      </c>
      <c r="D46" s="62">
        <v>0</v>
      </c>
      <c r="E46" s="62">
        <v>0</v>
      </c>
      <c r="F46" s="62">
        <v>6292.2759417999996</v>
      </c>
      <c r="G46" s="62">
        <v>0</v>
      </c>
      <c r="H46" s="62">
        <v>0</v>
      </c>
      <c r="I46" s="62">
        <v>0</v>
      </c>
      <c r="J46" s="115">
        <v>6292.5805368000001</v>
      </c>
    </row>
    <row r="47" spans="1:10" s="57" customFormat="1" x14ac:dyDescent="0.2">
      <c r="A47" s="76" t="s">
        <v>410</v>
      </c>
      <c r="B47" s="77">
        <v>0.304595</v>
      </c>
      <c r="C47" s="77">
        <v>0</v>
      </c>
      <c r="D47" s="77">
        <v>0</v>
      </c>
      <c r="E47" s="77">
        <v>0</v>
      </c>
      <c r="F47" s="77">
        <v>6192.2759417999996</v>
      </c>
      <c r="G47" s="77">
        <v>0</v>
      </c>
      <c r="H47" s="77">
        <v>0</v>
      </c>
      <c r="I47" s="77">
        <v>0</v>
      </c>
      <c r="J47" s="116">
        <v>6192.5805368000001</v>
      </c>
    </row>
    <row r="48" spans="1:10" s="57" customFormat="1" x14ac:dyDescent="0.2">
      <c r="A48" s="76" t="s">
        <v>453</v>
      </c>
      <c r="B48" s="77">
        <v>0.304595</v>
      </c>
      <c r="C48" s="77">
        <v>0</v>
      </c>
      <c r="D48" s="77">
        <v>0</v>
      </c>
      <c r="E48" s="77">
        <v>0</v>
      </c>
      <c r="F48" s="77">
        <v>0</v>
      </c>
      <c r="G48" s="77">
        <v>0</v>
      </c>
      <c r="H48" s="77">
        <v>0</v>
      </c>
      <c r="I48" s="77">
        <v>0</v>
      </c>
      <c r="J48" s="116">
        <v>0.304595</v>
      </c>
    </row>
    <row r="49" spans="1:12" s="57" customFormat="1" x14ac:dyDescent="0.2">
      <c r="A49" s="76" t="s">
        <v>414</v>
      </c>
      <c r="B49" s="77">
        <v>0</v>
      </c>
      <c r="C49" s="77">
        <v>0</v>
      </c>
      <c r="D49" s="77">
        <v>0</v>
      </c>
      <c r="E49" s="77">
        <v>0</v>
      </c>
      <c r="F49" s="77">
        <v>1400</v>
      </c>
      <c r="G49" s="77">
        <v>0</v>
      </c>
      <c r="H49" s="77">
        <v>0</v>
      </c>
      <c r="I49" s="77">
        <v>0</v>
      </c>
      <c r="J49" s="116">
        <v>1400</v>
      </c>
    </row>
    <row r="50" spans="1:12" s="57" customFormat="1" x14ac:dyDescent="0.2">
      <c r="A50" s="76" t="s">
        <v>438</v>
      </c>
      <c r="B50" s="77">
        <v>0</v>
      </c>
      <c r="C50" s="77">
        <v>0</v>
      </c>
      <c r="D50" s="77">
        <v>0</v>
      </c>
      <c r="E50" s="77">
        <v>0</v>
      </c>
      <c r="F50" s="77">
        <v>1000</v>
      </c>
      <c r="G50" s="77">
        <v>0</v>
      </c>
      <c r="H50" s="77">
        <v>0</v>
      </c>
      <c r="I50" s="77">
        <v>0</v>
      </c>
      <c r="J50" s="116">
        <v>1000</v>
      </c>
    </row>
    <row r="51" spans="1:12" s="57" customFormat="1" x14ac:dyDescent="0.2">
      <c r="A51" s="76" t="s">
        <v>488</v>
      </c>
      <c r="B51" s="77">
        <v>0</v>
      </c>
      <c r="C51" s="77">
        <v>0</v>
      </c>
      <c r="D51" s="77">
        <v>0</v>
      </c>
      <c r="E51" s="77">
        <v>0</v>
      </c>
      <c r="F51" s="77">
        <v>3792.2759418000001</v>
      </c>
      <c r="G51" s="77">
        <v>0</v>
      </c>
      <c r="H51" s="77">
        <v>0</v>
      </c>
      <c r="I51" s="77">
        <v>0</v>
      </c>
      <c r="J51" s="116">
        <v>3792.2759418000001</v>
      </c>
    </row>
    <row r="52" spans="1:12" s="57" customFormat="1" x14ac:dyDescent="0.2">
      <c r="A52" s="76" t="s">
        <v>426</v>
      </c>
      <c r="B52" s="77">
        <v>0</v>
      </c>
      <c r="C52" s="77">
        <v>0</v>
      </c>
      <c r="D52" s="77">
        <v>0</v>
      </c>
      <c r="E52" s="77">
        <v>0</v>
      </c>
      <c r="F52" s="77">
        <v>100</v>
      </c>
      <c r="G52" s="77">
        <v>0</v>
      </c>
      <c r="H52" s="77">
        <v>0</v>
      </c>
      <c r="I52" s="77">
        <v>0</v>
      </c>
      <c r="J52" s="116">
        <v>100</v>
      </c>
    </row>
    <row r="53" spans="1:12" s="57" customFormat="1" x14ac:dyDescent="0.2">
      <c r="A53" s="76" t="s">
        <v>427</v>
      </c>
      <c r="B53" s="77">
        <v>0</v>
      </c>
      <c r="C53" s="77">
        <v>0</v>
      </c>
      <c r="D53" s="77">
        <v>0</v>
      </c>
      <c r="E53" s="77">
        <v>0</v>
      </c>
      <c r="F53" s="77">
        <v>0</v>
      </c>
      <c r="G53" s="77">
        <v>0</v>
      </c>
      <c r="H53" s="77">
        <v>0</v>
      </c>
      <c r="I53" s="77">
        <v>0</v>
      </c>
      <c r="J53" s="116">
        <v>0</v>
      </c>
    </row>
    <row r="54" spans="1:12" s="64" customFormat="1" x14ac:dyDescent="0.2">
      <c r="A54" s="74" t="s">
        <v>439</v>
      </c>
      <c r="B54" s="62">
        <v>0</v>
      </c>
      <c r="C54" s="62">
        <v>0</v>
      </c>
      <c r="D54" s="62">
        <v>0</v>
      </c>
      <c r="E54" s="62">
        <v>0</v>
      </c>
      <c r="F54" s="62">
        <v>0</v>
      </c>
      <c r="G54" s="62">
        <v>0</v>
      </c>
      <c r="H54" s="62">
        <v>0</v>
      </c>
      <c r="I54" s="62">
        <v>0</v>
      </c>
      <c r="J54" s="115">
        <v>0</v>
      </c>
    </row>
    <row r="55" spans="1:12" s="57" customFormat="1" x14ac:dyDescent="0.2">
      <c r="A55" s="76" t="s">
        <v>440</v>
      </c>
      <c r="B55" s="77">
        <v>0</v>
      </c>
      <c r="C55" s="77">
        <v>0</v>
      </c>
      <c r="D55" s="77">
        <v>0</v>
      </c>
      <c r="E55" s="77">
        <v>0</v>
      </c>
      <c r="F55" s="77">
        <v>0</v>
      </c>
      <c r="G55" s="77">
        <v>0</v>
      </c>
      <c r="H55" s="77">
        <v>0</v>
      </c>
      <c r="I55" s="77">
        <v>0</v>
      </c>
      <c r="J55" s="116">
        <v>0</v>
      </c>
    </row>
    <row r="56" spans="1:12" s="57" customFormat="1" x14ac:dyDescent="0.2">
      <c r="A56" s="76" t="s">
        <v>441</v>
      </c>
      <c r="B56" s="77">
        <v>0</v>
      </c>
      <c r="C56" s="77">
        <v>0</v>
      </c>
      <c r="D56" s="77">
        <v>0</v>
      </c>
      <c r="E56" s="77">
        <v>0</v>
      </c>
      <c r="F56" s="77">
        <v>0</v>
      </c>
      <c r="G56" s="77">
        <v>0</v>
      </c>
      <c r="H56" s="77">
        <v>0</v>
      </c>
      <c r="I56" s="77">
        <v>0</v>
      </c>
      <c r="J56" s="116">
        <v>0</v>
      </c>
    </row>
    <row r="57" spans="1:12" s="57" customFormat="1" ht="13.5" thickBot="1" x14ac:dyDescent="0.25">
      <c r="A57" s="78"/>
      <c r="B57" s="78"/>
      <c r="C57" s="78"/>
      <c r="D57" s="78"/>
      <c r="E57" s="78"/>
      <c r="F57" s="78"/>
      <c r="G57" s="78"/>
      <c r="H57" s="78"/>
      <c r="I57" s="78"/>
      <c r="J57" s="78"/>
      <c r="K57" s="56"/>
      <c r="L57" s="56"/>
    </row>
    <row r="58" spans="1:12" ht="13.5" thickTop="1" x14ac:dyDescent="0.2">
      <c r="B58" s="55"/>
      <c r="C58" s="55"/>
      <c r="D58" s="55"/>
      <c r="E58" s="55"/>
      <c r="F58" s="55"/>
      <c r="G58" s="55"/>
      <c r="H58" s="55"/>
      <c r="I58" s="55"/>
      <c r="J58" s="55"/>
      <c r="K58" s="55"/>
      <c r="L58" s="55"/>
    </row>
    <row r="71" spans="2:2" x14ac:dyDescent="0.2">
      <c r="B71" s="110"/>
    </row>
  </sheetData>
  <mergeCells count="4">
    <mergeCell ref="A5:J5"/>
    <mergeCell ref="A6:J6"/>
    <mergeCell ref="A7:J7"/>
    <mergeCell ref="A8:J8"/>
  </mergeCells>
  <printOptions horizontalCentered="1"/>
  <pageMargins left="0.6" right="0.31496062992125984" top="0.39370078740157483" bottom="0.47244094488188981" header="0" footer="0"/>
  <pageSetup scale="75"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61"/>
      <c r="E5" s="61"/>
      <c r="F5" s="61"/>
      <c r="G5" s="61"/>
      <c r="H5" s="61"/>
    </row>
    <row r="6" spans="1:9" x14ac:dyDescent="0.2">
      <c r="A6" s="129" t="s">
        <v>492</v>
      </c>
      <c r="B6" s="129"/>
      <c r="C6" s="129"/>
      <c r="D6" s="61"/>
      <c r="E6" s="61"/>
      <c r="F6" s="61"/>
      <c r="G6" s="61"/>
      <c r="H6" s="61"/>
    </row>
    <row r="7" spans="1:9" x14ac:dyDescent="0.2">
      <c r="A7" s="129">
        <v>2012</v>
      </c>
      <c r="B7" s="129"/>
      <c r="C7" s="129"/>
      <c r="D7" s="61"/>
      <c r="E7" s="61"/>
      <c r="F7" s="61"/>
      <c r="G7" s="61"/>
      <c r="H7" s="61"/>
    </row>
    <row r="8" spans="1:9" x14ac:dyDescent="0.2">
      <c r="A8" s="129" t="s">
        <v>390</v>
      </c>
      <c r="B8" s="129"/>
      <c r="C8" s="129"/>
      <c r="D8" s="61"/>
      <c r="E8" s="61"/>
      <c r="F8" s="61"/>
      <c r="G8" s="61"/>
      <c r="H8" s="61"/>
    </row>
    <row r="9" spans="1:9" ht="13.5" thickBot="1" x14ac:dyDescent="0.25"/>
    <row r="10" spans="1:9" ht="14.25" thickTop="1" thickBot="1" x14ac:dyDescent="0.25">
      <c r="A10" s="81" t="s">
        <v>391</v>
      </c>
      <c r="B10" s="81" t="s">
        <v>130</v>
      </c>
      <c r="C10" s="81" t="s">
        <v>395</v>
      </c>
      <c r="D10" s="80"/>
      <c r="E10" s="80"/>
      <c r="F10" s="80"/>
      <c r="G10" s="80"/>
      <c r="H10" s="80"/>
      <c r="I10" s="80"/>
    </row>
    <row r="11" spans="1:9" s="57" customFormat="1" ht="13.5" thickTop="1" x14ac:dyDescent="0.2">
      <c r="A11" s="76"/>
      <c r="B11" s="77"/>
      <c r="C11" s="77"/>
      <c r="D11" s="77"/>
      <c r="E11" s="77"/>
      <c r="F11" s="77"/>
      <c r="G11" s="77"/>
      <c r="H11" s="77"/>
      <c r="I11" s="77"/>
    </row>
    <row r="12" spans="1:9" s="64" customFormat="1" x14ac:dyDescent="0.2">
      <c r="A12" s="74" t="s">
        <v>396</v>
      </c>
      <c r="B12" s="62">
        <v>3403.6748206000002</v>
      </c>
      <c r="C12" s="62">
        <v>3403.6748206000002</v>
      </c>
      <c r="D12" s="62"/>
      <c r="E12" s="62"/>
      <c r="F12" s="62"/>
      <c r="G12" s="62"/>
      <c r="H12" s="62"/>
      <c r="I12" s="62"/>
    </row>
    <row r="13" spans="1:9" s="64" customFormat="1" x14ac:dyDescent="0.2">
      <c r="A13" s="74" t="s">
        <v>397</v>
      </c>
      <c r="B13" s="62">
        <v>3403.6748206000002</v>
      </c>
      <c r="C13" s="62">
        <v>3403.6748206000002</v>
      </c>
      <c r="D13" s="62"/>
      <c r="E13" s="62"/>
      <c r="F13" s="62"/>
      <c r="G13" s="62"/>
      <c r="H13" s="62"/>
      <c r="I13" s="62"/>
    </row>
    <row r="14" spans="1:9" s="64" customFormat="1" x14ac:dyDescent="0.2">
      <c r="A14" s="74" t="s">
        <v>398</v>
      </c>
      <c r="B14" s="62">
        <v>3283.8976685299999</v>
      </c>
      <c r="C14" s="62">
        <v>3283.8976685299999</v>
      </c>
      <c r="D14" s="62"/>
      <c r="E14" s="62"/>
      <c r="F14" s="62"/>
      <c r="G14" s="62"/>
      <c r="H14" s="62"/>
      <c r="I14" s="62"/>
    </row>
    <row r="15" spans="1:9" s="57" customFormat="1" x14ac:dyDescent="0.2">
      <c r="A15" s="76" t="s">
        <v>399</v>
      </c>
      <c r="B15" s="77">
        <v>2374.2633929899998</v>
      </c>
      <c r="C15" s="77">
        <v>2374.2633929899998</v>
      </c>
      <c r="D15" s="77"/>
      <c r="E15" s="77"/>
      <c r="F15" s="77"/>
      <c r="G15" s="77"/>
      <c r="H15" s="77"/>
      <c r="I15" s="77"/>
    </row>
    <row r="16" spans="1:9" s="57" customFormat="1" x14ac:dyDescent="0.2">
      <c r="A16" s="76" t="s">
        <v>400</v>
      </c>
      <c r="B16" s="77">
        <v>316.62025799999998</v>
      </c>
      <c r="C16" s="77">
        <v>316.62025799999998</v>
      </c>
      <c r="D16" s="77"/>
      <c r="E16" s="77"/>
      <c r="F16" s="77"/>
      <c r="G16" s="77"/>
      <c r="H16" s="77"/>
      <c r="I16" s="77"/>
    </row>
    <row r="17" spans="1:9" s="57" customFormat="1" x14ac:dyDescent="0.2">
      <c r="A17" s="76" t="s">
        <v>401</v>
      </c>
      <c r="B17" s="77">
        <v>305.84553599999998</v>
      </c>
      <c r="C17" s="77">
        <v>305.84553599999998</v>
      </c>
      <c r="D17" s="77"/>
      <c r="E17" s="77"/>
      <c r="F17" s="77"/>
      <c r="G17" s="77"/>
      <c r="H17" s="77"/>
      <c r="I17" s="77"/>
    </row>
    <row r="18" spans="1:9" s="57" customFormat="1" x14ac:dyDescent="0.2">
      <c r="A18" s="76" t="s">
        <v>447</v>
      </c>
      <c r="B18" s="77">
        <v>10.774722000000001</v>
      </c>
      <c r="C18" s="77">
        <v>10.774722000000001</v>
      </c>
      <c r="D18" s="77"/>
      <c r="E18" s="77"/>
      <c r="F18" s="77"/>
      <c r="G18" s="77"/>
      <c r="H18" s="77"/>
      <c r="I18" s="77"/>
    </row>
    <row r="19" spans="1:9" s="57" customFormat="1" x14ac:dyDescent="0.2">
      <c r="A19" s="76" t="s">
        <v>402</v>
      </c>
      <c r="B19" s="77">
        <v>440.43865747000001</v>
      </c>
      <c r="C19" s="77">
        <v>440.43865747000001</v>
      </c>
      <c r="D19" s="77"/>
      <c r="E19" s="77"/>
      <c r="F19" s="77"/>
      <c r="G19" s="77"/>
      <c r="H19" s="77"/>
      <c r="I19" s="77"/>
    </row>
    <row r="20" spans="1:9" s="64" customFormat="1" x14ac:dyDescent="0.2">
      <c r="A20" s="74" t="s">
        <v>403</v>
      </c>
      <c r="B20" s="62">
        <v>0</v>
      </c>
      <c r="C20" s="62">
        <v>0</v>
      </c>
      <c r="D20" s="62"/>
      <c r="E20" s="62"/>
      <c r="F20" s="62"/>
      <c r="G20" s="62"/>
      <c r="H20" s="62"/>
      <c r="I20" s="62"/>
    </row>
    <row r="21" spans="1:9" s="64" customFormat="1" x14ac:dyDescent="0.2">
      <c r="A21" s="74" t="s">
        <v>404</v>
      </c>
      <c r="B21" s="62">
        <v>0</v>
      </c>
      <c r="C21" s="62">
        <v>0</v>
      </c>
      <c r="D21" s="62"/>
      <c r="E21" s="62"/>
      <c r="F21" s="62"/>
      <c r="G21" s="62"/>
      <c r="H21" s="62"/>
      <c r="I21" s="62"/>
    </row>
    <row r="22" spans="1:9" s="57" customFormat="1" x14ac:dyDescent="0.2">
      <c r="A22" s="76" t="s">
        <v>405</v>
      </c>
      <c r="B22" s="77">
        <v>0</v>
      </c>
      <c r="C22" s="77">
        <v>0</v>
      </c>
      <c r="D22" s="77"/>
      <c r="E22" s="77"/>
      <c r="F22" s="77"/>
      <c r="G22" s="77"/>
      <c r="H22" s="77"/>
      <c r="I22" s="77"/>
    </row>
    <row r="23" spans="1:9" s="57" customFormat="1" x14ac:dyDescent="0.2">
      <c r="A23" s="76" t="s">
        <v>406</v>
      </c>
      <c r="B23" s="77">
        <v>0</v>
      </c>
      <c r="C23" s="77">
        <v>0</v>
      </c>
      <c r="D23" s="77"/>
      <c r="E23" s="77"/>
      <c r="F23" s="77"/>
      <c r="G23" s="77"/>
      <c r="H23" s="77"/>
      <c r="I23" s="77"/>
    </row>
    <row r="24" spans="1:9" s="57" customFormat="1" x14ac:dyDescent="0.2">
      <c r="A24" s="76" t="s">
        <v>407</v>
      </c>
      <c r="B24" s="77">
        <v>0</v>
      </c>
      <c r="C24" s="77">
        <v>0</v>
      </c>
      <c r="D24" s="77"/>
      <c r="E24" s="77"/>
      <c r="F24" s="77"/>
      <c r="G24" s="77"/>
      <c r="H24" s="77"/>
      <c r="I24" s="77"/>
    </row>
    <row r="25" spans="1:9" s="57" customFormat="1" x14ac:dyDescent="0.2">
      <c r="A25" s="76" t="s">
        <v>408</v>
      </c>
      <c r="B25" s="77">
        <v>0</v>
      </c>
      <c r="C25" s="77">
        <v>0</v>
      </c>
      <c r="D25" s="77"/>
      <c r="E25" s="77"/>
      <c r="F25" s="77"/>
      <c r="G25" s="77"/>
      <c r="H25" s="77"/>
      <c r="I25" s="77"/>
    </row>
    <row r="26" spans="1:9" s="64" customFormat="1" x14ac:dyDescent="0.2">
      <c r="A26" s="74" t="s">
        <v>409</v>
      </c>
      <c r="B26" s="62">
        <v>152.57536006999999</v>
      </c>
      <c r="C26" s="62">
        <v>152.57536006999999</v>
      </c>
      <c r="D26" s="62"/>
      <c r="E26" s="62"/>
      <c r="F26" s="62"/>
      <c r="G26" s="62"/>
      <c r="H26" s="62"/>
      <c r="I26" s="62"/>
    </row>
    <row r="27" spans="1:9" s="57" customFormat="1" x14ac:dyDescent="0.2">
      <c r="A27" s="76" t="s">
        <v>410</v>
      </c>
      <c r="B27" s="77">
        <v>9.3094908400000005</v>
      </c>
      <c r="C27" s="77">
        <v>9.3094908400000005</v>
      </c>
      <c r="D27" s="77"/>
      <c r="E27" s="77"/>
      <c r="F27" s="77"/>
      <c r="G27" s="77"/>
      <c r="H27" s="77"/>
      <c r="I27" s="77"/>
    </row>
    <row r="28" spans="1:9" s="57" customFormat="1" x14ac:dyDescent="0.2">
      <c r="A28" s="76" t="s">
        <v>453</v>
      </c>
      <c r="B28" s="77">
        <v>1.68978384</v>
      </c>
      <c r="C28" s="77">
        <v>1.68978384</v>
      </c>
      <c r="D28" s="77"/>
      <c r="E28" s="77"/>
      <c r="F28" s="77"/>
      <c r="G28" s="77"/>
      <c r="H28" s="77"/>
      <c r="I28" s="77"/>
    </row>
    <row r="29" spans="1:9" s="57" customFormat="1" x14ac:dyDescent="0.2">
      <c r="A29" s="76" t="s">
        <v>423</v>
      </c>
      <c r="B29" s="77">
        <v>7.2808419999999998</v>
      </c>
      <c r="C29" s="77">
        <v>7.2808419999999998</v>
      </c>
      <c r="D29" s="77"/>
      <c r="E29" s="77"/>
      <c r="F29" s="77"/>
      <c r="G29" s="77"/>
      <c r="H29" s="77"/>
      <c r="I29" s="77"/>
    </row>
    <row r="30" spans="1:9" s="57" customFormat="1" x14ac:dyDescent="0.2">
      <c r="A30" s="76" t="s">
        <v>424</v>
      </c>
      <c r="B30" s="77">
        <v>0.33886500000000003</v>
      </c>
      <c r="C30" s="77">
        <v>0.33886500000000003</v>
      </c>
      <c r="D30" s="77"/>
      <c r="E30" s="77"/>
      <c r="F30" s="77"/>
      <c r="G30" s="77"/>
      <c r="H30" s="77"/>
      <c r="I30" s="77"/>
    </row>
    <row r="31" spans="1:9" s="57" customFormat="1" x14ac:dyDescent="0.2">
      <c r="A31" s="76" t="s">
        <v>426</v>
      </c>
      <c r="B31" s="77">
        <v>143.26586922999999</v>
      </c>
      <c r="C31" s="77">
        <v>143.26586922999999</v>
      </c>
      <c r="D31" s="77"/>
      <c r="E31" s="77"/>
      <c r="F31" s="77"/>
      <c r="G31" s="77"/>
      <c r="H31" s="77"/>
      <c r="I31" s="77"/>
    </row>
    <row r="32" spans="1:9" s="57" customFormat="1" x14ac:dyDescent="0.2">
      <c r="A32" s="76" t="s">
        <v>427</v>
      </c>
      <c r="B32" s="77">
        <v>0</v>
      </c>
      <c r="C32" s="77">
        <v>0</v>
      </c>
      <c r="D32" s="77"/>
      <c r="E32" s="77"/>
      <c r="F32" s="77"/>
      <c r="G32" s="77"/>
      <c r="H32" s="77"/>
      <c r="I32" s="77"/>
    </row>
    <row r="33" spans="1:12" s="57" customFormat="1" x14ac:dyDescent="0.2">
      <c r="A33" s="76" t="s">
        <v>428</v>
      </c>
      <c r="B33" s="77">
        <v>0</v>
      </c>
      <c r="C33" s="77">
        <v>0</v>
      </c>
      <c r="D33" s="77"/>
      <c r="E33" s="77"/>
      <c r="F33" s="77"/>
      <c r="G33" s="77"/>
      <c r="H33" s="77"/>
      <c r="I33" s="77"/>
    </row>
    <row r="34" spans="1:12" s="64" customFormat="1" x14ac:dyDescent="0.2">
      <c r="A34" s="74" t="s">
        <v>429</v>
      </c>
      <c r="B34" s="62">
        <v>119.77715207</v>
      </c>
      <c r="C34" s="62">
        <v>119.77715207</v>
      </c>
      <c r="D34" s="62"/>
      <c r="E34" s="62"/>
      <c r="F34" s="62"/>
      <c r="G34" s="62"/>
      <c r="H34" s="62"/>
      <c r="I34" s="62"/>
    </row>
    <row r="35" spans="1:12" s="64" customFormat="1" x14ac:dyDescent="0.2">
      <c r="A35" s="74" t="s">
        <v>430</v>
      </c>
      <c r="B35" s="62">
        <v>119.77715207</v>
      </c>
      <c r="C35" s="62">
        <v>119.77715207</v>
      </c>
      <c r="D35" s="62"/>
      <c r="E35" s="62"/>
      <c r="F35" s="62"/>
      <c r="G35" s="62"/>
      <c r="H35" s="62"/>
      <c r="I35" s="62"/>
    </row>
    <row r="36" spans="1:12" s="57" customFormat="1" x14ac:dyDescent="0.2">
      <c r="A36" s="76" t="s">
        <v>431</v>
      </c>
      <c r="B36" s="77">
        <v>119.77715207</v>
      </c>
      <c r="C36" s="77">
        <v>119.77715207</v>
      </c>
      <c r="D36" s="77"/>
      <c r="E36" s="77"/>
      <c r="F36" s="77"/>
      <c r="G36" s="77"/>
      <c r="H36" s="77"/>
      <c r="I36" s="77"/>
    </row>
    <row r="37" spans="1:12" s="57" customFormat="1" x14ac:dyDescent="0.2">
      <c r="A37" s="76" t="s">
        <v>432</v>
      </c>
      <c r="B37" s="77">
        <v>0</v>
      </c>
      <c r="C37" s="77">
        <v>0</v>
      </c>
      <c r="D37" s="77"/>
      <c r="E37" s="77"/>
      <c r="F37" s="77"/>
      <c r="G37" s="77"/>
      <c r="H37" s="77"/>
      <c r="I37" s="77"/>
    </row>
    <row r="38" spans="1:12" s="64" customFormat="1" x14ac:dyDescent="0.2">
      <c r="A38" s="74" t="s">
        <v>433</v>
      </c>
      <c r="B38" s="62">
        <v>0</v>
      </c>
      <c r="C38" s="62">
        <v>0</v>
      </c>
      <c r="D38" s="62"/>
      <c r="E38" s="62"/>
      <c r="F38" s="62"/>
      <c r="G38" s="62"/>
      <c r="H38" s="62"/>
      <c r="I38" s="62"/>
    </row>
    <row r="39" spans="1:12" s="57" customFormat="1" x14ac:dyDescent="0.2">
      <c r="A39" s="76" t="s">
        <v>434</v>
      </c>
      <c r="B39" s="77">
        <v>0</v>
      </c>
      <c r="C39" s="77">
        <v>0</v>
      </c>
      <c r="D39" s="77"/>
      <c r="E39" s="77"/>
      <c r="F39" s="77"/>
      <c r="G39" s="77"/>
      <c r="H39" s="77"/>
      <c r="I39" s="77"/>
    </row>
    <row r="40" spans="1:12" s="57" customFormat="1" x14ac:dyDescent="0.2">
      <c r="A40" s="76" t="s">
        <v>435</v>
      </c>
      <c r="B40" s="77">
        <v>0</v>
      </c>
      <c r="C40" s="77">
        <v>0</v>
      </c>
      <c r="D40" s="77"/>
      <c r="E40" s="77"/>
      <c r="F40" s="77"/>
      <c r="G40" s="77"/>
      <c r="H40" s="77"/>
      <c r="I40" s="77"/>
    </row>
    <row r="41" spans="1:12" s="64" customFormat="1" x14ac:dyDescent="0.2">
      <c r="A41" s="74" t="s">
        <v>436</v>
      </c>
      <c r="B41" s="62">
        <v>0</v>
      </c>
      <c r="C41" s="62">
        <v>0</v>
      </c>
      <c r="D41" s="62"/>
      <c r="E41" s="62"/>
      <c r="F41" s="62"/>
      <c r="G41" s="62"/>
      <c r="H41" s="62"/>
      <c r="I41" s="62"/>
    </row>
    <row r="42" spans="1:12" s="57" customFormat="1" x14ac:dyDescent="0.2">
      <c r="A42" s="76" t="s">
        <v>410</v>
      </c>
      <c r="B42" s="77">
        <v>0</v>
      </c>
      <c r="C42" s="77">
        <v>0</v>
      </c>
      <c r="D42" s="77"/>
      <c r="E42" s="77"/>
      <c r="F42" s="77"/>
      <c r="G42" s="77"/>
      <c r="H42" s="77"/>
      <c r="I42" s="77"/>
    </row>
    <row r="43" spans="1:12" s="57" customFormat="1" x14ac:dyDescent="0.2">
      <c r="A43" s="76" t="s">
        <v>426</v>
      </c>
      <c r="B43" s="77">
        <v>0</v>
      </c>
      <c r="C43" s="77">
        <v>0</v>
      </c>
      <c r="D43" s="77"/>
      <c r="E43" s="77"/>
      <c r="F43" s="77"/>
      <c r="G43" s="77"/>
      <c r="H43" s="77"/>
      <c r="I43" s="77"/>
    </row>
    <row r="44" spans="1:12" s="57" customFormat="1" x14ac:dyDescent="0.2">
      <c r="A44" s="76" t="s">
        <v>427</v>
      </c>
      <c r="B44" s="77">
        <v>0</v>
      </c>
      <c r="C44" s="77">
        <v>0</v>
      </c>
      <c r="D44" s="77"/>
      <c r="E44" s="77"/>
      <c r="F44" s="77"/>
      <c r="G44" s="77"/>
      <c r="H44" s="77"/>
      <c r="I44" s="77"/>
    </row>
    <row r="45" spans="1:12" s="64" customFormat="1" x14ac:dyDescent="0.2">
      <c r="A45" s="74" t="s">
        <v>439</v>
      </c>
      <c r="B45" s="62">
        <v>0</v>
      </c>
      <c r="C45" s="62">
        <v>0</v>
      </c>
      <c r="D45" s="62"/>
      <c r="E45" s="62"/>
      <c r="F45" s="62"/>
      <c r="G45" s="62"/>
      <c r="H45" s="62"/>
      <c r="I45" s="62"/>
    </row>
    <row r="46" spans="1:12" s="57" customFormat="1" x14ac:dyDescent="0.2">
      <c r="A46" s="76" t="s">
        <v>440</v>
      </c>
      <c r="B46" s="77">
        <v>0</v>
      </c>
      <c r="C46" s="77">
        <v>0</v>
      </c>
      <c r="D46" s="77"/>
      <c r="E46" s="77"/>
      <c r="F46" s="77"/>
      <c r="G46" s="77"/>
      <c r="H46" s="77"/>
      <c r="I46" s="77"/>
    </row>
    <row r="47" spans="1:12" s="57" customFormat="1" x14ac:dyDescent="0.2">
      <c r="A47" s="76" t="s">
        <v>441</v>
      </c>
      <c r="B47" s="77">
        <v>0</v>
      </c>
      <c r="C47" s="77">
        <v>0</v>
      </c>
      <c r="D47" s="77"/>
      <c r="E47" s="77"/>
      <c r="F47" s="77"/>
      <c r="G47" s="77"/>
      <c r="H47" s="77"/>
      <c r="I47" s="77"/>
    </row>
    <row r="48" spans="1:12" s="57" customFormat="1" ht="13.5" thickBot="1" x14ac:dyDescent="0.25">
      <c r="A48" s="78"/>
      <c r="B48" s="78"/>
      <c r="C48" s="78"/>
      <c r="D48" s="40"/>
      <c r="E48" s="40"/>
      <c r="F48" s="40"/>
      <c r="G48" s="40"/>
      <c r="H48" s="40"/>
      <c r="I48" s="40"/>
      <c r="J48" s="56"/>
      <c r="K48" s="56"/>
      <c r="L48" s="56"/>
    </row>
    <row r="49" spans="2:12" ht="13.5" thickTop="1" x14ac:dyDescent="0.2">
      <c r="B49" s="55"/>
      <c r="C49" s="55"/>
      <c r="D49" s="55"/>
      <c r="E49" s="55"/>
      <c r="F49" s="55"/>
      <c r="G49" s="55"/>
      <c r="H49" s="55"/>
      <c r="I49" s="55"/>
      <c r="J49" s="55"/>
      <c r="K49" s="55"/>
      <c r="L49" s="55"/>
    </row>
    <row r="71" spans="2:2" x14ac:dyDescent="0.2">
      <c r="B71" s="110"/>
    </row>
  </sheetData>
  <mergeCells count="4">
    <mergeCell ref="A5:C5"/>
    <mergeCell ref="A6:C6"/>
    <mergeCell ref="A7:C7"/>
    <mergeCell ref="A8:C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61"/>
      <c r="E5" s="61"/>
      <c r="F5" s="61"/>
      <c r="G5" s="61"/>
      <c r="H5" s="61"/>
    </row>
    <row r="6" spans="1:9" x14ac:dyDescent="0.2">
      <c r="A6" s="129" t="s">
        <v>493</v>
      </c>
      <c r="B6" s="129"/>
      <c r="C6" s="129"/>
      <c r="D6" s="61"/>
      <c r="E6" s="61"/>
      <c r="F6" s="61"/>
      <c r="G6" s="61"/>
      <c r="H6" s="61"/>
    </row>
    <row r="7" spans="1:9" x14ac:dyDescent="0.2">
      <c r="A7" s="129">
        <v>2012</v>
      </c>
      <c r="B7" s="129"/>
      <c r="C7" s="129"/>
      <c r="D7" s="61"/>
      <c r="E7" s="61"/>
      <c r="F7" s="61"/>
      <c r="G7" s="61"/>
      <c r="H7" s="61"/>
    </row>
    <row r="8" spans="1:9" x14ac:dyDescent="0.2">
      <c r="A8" s="129" t="s">
        <v>390</v>
      </c>
      <c r="B8" s="129"/>
      <c r="C8" s="129"/>
      <c r="D8" s="61"/>
      <c r="E8" s="61"/>
      <c r="F8" s="61"/>
      <c r="G8" s="61"/>
      <c r="H8" s="61"/>
    </row>
    <row r="9" spans="1:9" ht="13.5" thickBot="1" x14ac:dyDescent="0.25"/>
    <row r="10" spans="1:9" ht="14.25" thickTop="1" thickBot="1" x14ac:dyDescent="0.25">
      <c r="A10" s="81" t="s">
        <v>391</v>
      </c>
      <c r="B10" s="81" t="s">
        <v>127</v>
      </c>
      <c r="C10" s="81" t="s">
        <v>395</v>
      </c>
      <c r="D10" s="80"/>
      <c r="E10" s="80"/>
      <c r="F10" s="80"/>
      <c r="G10" s="80"/>
      <c r="H10" s="80"/>
      <c r="I10" s="80"/>
    </row>
    <row r="11" spans="1:9" s="57" customFormat="1" ht="13.5" thickTop="1" x14ac:dyDescent="0.2">
      <c r="A11" s="76"/>
      <c r="B11" s="77"/>
      <c r="C11" s="77"/>
      <c r="D11" s="77"/>
      <c r="E11" s="77"/>
      <c r="F11" s="77"/>
      <c r="G11" s="77"/>
      <c r="H11" s="77"/>
      <c r="I11" s="77"/>
    </row>
    <row r="12" spans="1:9" s="64" customFormat="1" x14ac:dyDescent="0.2">
      <c r="A12" s="74" t="s">
        <v>396</v>
      </c>
      <c r="B12" s="62">
        <v>1306723.4406751001</v>
      </c>
      <c r="C12" s="62">
        <v>1306723.4406751001</v>
      </c>
      <c r="D12" s="62"/>
      <c r="E12" s="62"/>
      <c r="F12" s="62"/>
      <c r="G12" s="62"/>
      <c r="H12" s="62"/>
      <c r="I12" s="62"/>
    </row>
    <row r="13" spans="1:9" s="64" customFormat="1" x14ac:dyDescent="0.2">
      <c r="A13" s="74" t="s">
        <v>397</v>
      </c>
      <c r="B13" s="62">
        <v>1306790.8710751999</v>
      </c>
      <c r="C13" s="62">
        <v>1306790.8710751999</v>
      </c>
      <c r="D13" s="62"/>
      <c r="E13" s="62"/>
      <c r="F13" s="62"/>
      <c r="G13" s="62"/>
      <c r="H13" s="62"/>
      <c r="I13" s="62"/>
    </row>
    <row r="14" spans="1:9" s="64" customFormat="1" x14ac:dyDescent="0.2">
      <c r="A14" s="74" t="s">
        <v>398</v>
      </c>
      <c r="B14" s="62">
        <v>1279441.5653114</v>
      </c>
      <c r="C14" s="62">
        <v>1279441.5653114</v>
      </c>
      <c r="D14" s="62"/>
      <c r="E14" s="62"/>
      <c r="F14" s="62"/>
      <c r="G14" s="62"/>
      <c r="H14" s="62"/>
      <c r="I14" s="62"/>
    </row>
    <row r="15" spans="1:9" s="57" customFormat="1" x14ac:dyDescent="0.2">
      <c r="A15" s="76" t="s">
        <v>399</v>
      </c>
      <c r="B15" s="77">
        <v>795827.21829860006</v>
      </c>
      <c r="C15" s="77">
        <v>795827.21829860006</v>
      </c>
      <c r="D15" s="77"/>
      <c r="E15" s="77"/>
      <c r="F15" s="77"/>
      <c r="G15" s="77"/>
      <c r="H15" s="77"/>
      <c r="I15" s="77"/>
    </row>
    <row r="16" spans="1:9" s="57" customFormat="1" x14ac:dyDescent="0.2">
      <c r="A16" s="76" t="s">
        <v>400</v>
      </c>
      <c r="B16" s="77">
        <v>14653.4112179</v>
      </c>
      <c r="C16" s="77">
        <v>14653.4112179</v>
      </c>
      <c r="D16" s="77"/>
      <c r="E16" s="77"/>
      <c r="F16" s="77"/>
      <c r="G16" s="77"/>
      <c r="H16" s="77"/>
      <c r="I16" s="77"/>
    </row>
    <row r="17" spans="1:9" s="57" customFormat="1" x14ac:dyDescent="0.2">
      <c r="A17" s="76" t="s">
        <v>448</v>
      </c>
      <c r="B17" s="77">
        <v>10989.691158199999</v>
      </c>
      <c r="C17" s="77">
        <v>10989.691158199999</v>
      </c>
      <c r="D17" s="77"/>
      <c r="E17" s="77"/>
      <c r="F17" s="77"/>
      <c r="G17" s="77"/>
      <c r="H17" s="77"/>
      <c r="I17" s="77"/>
    </row>
    <row r="18" spans="1:9" s="57" customFormat="1" x14ac:dyDescent="0.2">
      <c r="A18" s="76" t="s">
        <v>447</v>
      </c>
      <c r="B18" s="77">
        <v>3663.7200597000001</v>
      </c>
      <c r="C18" s="77">
        <v>3663.7200597000001</v>
      </c>
      <c r="D18" s="77"/>
      <c r="E18" s="77"/>
      <c r="F18" s="77"/>
      <c r="G18" s="77"/>
      <c r="H18" s="77"/>
      <c r="I18" s="77"/>
    </row>
    <row r="19" spans="1:9" s="57" customFormat="1" x14ac:dyDescent="0.2">
      <c r="A19" s="76" t="s">
        <v>402</v>
      </c>
      <c r="B19" s="77">
        <v>316874.73155349999</v>
      </c>
      <c r="C19" s="77">
        <v>316874.73155349999</v>
      </c>
      <c r="D19" s="77"/>
      <c r="E19" s="77"/>
      <c r="F19" s="77"/>
      <c r="G19" s="77"/>
      <c r="H19" s="77"/>
      <c r="I19" s="77"/>
    </row>
    <row r="20" spans="1:9" s="64" customFormat="1" x14ac:dyDescent="0.2">
      <c r="A20" s="74" t="s">
        <v>403</v>
      </c>
      <c r="B20" s="62">
        <v>1986.6397216</v>
      </c>
      <c r="C20" s="62">
        <v>1986.6397216</v>
      </c>
      <c r="D20" s="62"/>
      <c r="E20" s="62"/>
      <c r="F20" s="62"/>
      <c r="G20" s="62"/>
      <c r="H20" s="62"/>
      <c r="I20" s="62"/>
    </row>
    <row r="21" spans="1:9" s="64" customFormat="1" x14ac:dyDescent="0.2">
      <c r="A21" s="74" t="s">
        <v>404</v>
      </c>
      <c r="B21" s="62">
        <v>1014.9723739</v>
      </c>
      <c r="C21" s="62">
        <v>1014.9723739</v>
      </c>
      <c r="D21" s="62"/>
      <c r="E21" s="62"/>
      <c r="F21" s="62"/>
      <c r="G21" s="62"/>
      <c r="H21" s="62"/>
      <c r="I21" s="62"/>
    </row>
    <row r="22" spans="1:9" s="57" customFormat="1" x14ac:dyDescent="0.2">
      <c r="A22" s="76" t="s">
        <v>405</v>
      </c>
      <c r="B22" s="77">
        <v>0</v>
      </c>
      <c r="C22" s="77">
        <v>0</v>
      </c>
      <c r="D22" s="77"/>
      <c r="E22" s="77"/>
      <c r="F22" s="77"/>
      <c r="G22" s="77"/>
      <c r="H22" s="77"/>
      <c r="I22" s="77"/>
    </row>
    <row r="23" spans="1:9" s="57" customFormat="1" x14ac:dyDescent="0.2">
      <c r="A23" s="76" t="s">
        <v>406</v>
      </c>
      <c r="B23" s="77">
        <v>1014.9723739</v>
      </c>
      <c r="C23" s="77">
        <v>1014.9723739</v>
      </c>
      <c r="D23" s="77"/>
      <c r="E23" s="77"/>
      <c r="F23" s="77"/>
      <c r="G23" s="77"/>
      <c r="H23" s="77"/>
      <c r="I23" s="77"/>
    </row>
    <row r="24" spans="1:9" s="57" customFormat="1" x14ac:dyDescent="0.2">
      <c r="A24" s="76" t="s">
        <v>407</v>
      </c>
      <c r="B24" s="77">
        <v>0</v>
      </c>
      <c r="C24" s="77">
        <v>0</v>
      </c>
      <c r="D24" s="77"/>
      <c r="E24" s="77"/>
      <c r="F24" s="77"/>
      <c r="G24" s="77"/>
      <c r="H24" s="77"/>
      <c r="I24" s="77"/>
    </row>
    <row r="25" spans="1:9" s="57" customFormat="1" x14ac:dyDescent="0.2">
      <c r="A25" s="76" t="s">
        <v>408</v>
      </c>
      <c r="B25" s="77">
        <v>971.66734770000005</v>
      </c>
      <c r="C25" s="77">
        <v>971.66734770000005</v>
      </c>
      <c r="D25" s="77"/>
      <c r="E25" s="77"/>
      <c r="F25" s="77"/>
      <c r="G25" s="77"/>
      <c r="H25" s="77"/>
      <c r="I25" s="77"/>
    </row>
    <row r="26" spans="1:9" s="64" customFormat="1" x14ac:dyDescent="0.2">
      <c r="A26" s="74" t="s">
        <v>409</v>
      </c>
      <c r="B26" s="62">
        <v>150099.56451980001</v>
      </c>
      <c r="C26" s="62">
        <v>150099.56451980001</v>
      </c>
      <c r="D26" s="62"/>
      <c r="E26" s="62"/>
      <c r="F26" s="62"/>
      <c r="G26" s="62"/>
      <c r="H26" s="62"/>
      <c r="I26" s="62"/>
    </row>
    <row r="27" spans="1:9" s="57" customFormat="1" x14ac:dyDescent="0.2">
      <c r="A27" s="76" t="s">
        <v>410</v>
      </c>
      <c r="B27" s="77">
        <v>174.99999600000001</v>
      </c>
      <c r="C27" s="77">
        <v>174.99999600000001</v>
      </c>
      <c r="D27" s="77"/>
      <c r="E27" s="77"/>
      <c r="F27" s="77"/>
      <c r="G27" s="77"/>
      <c r="H27" s="77"/>
      <c r="I27" s="77"/>
    </row>
    <row r="28" spans="1:9" s="57" customFormat="1" x14ac:dyDescent="0.2">
      <c r="A28" s="76" t="s">
        <v>490</v>
      </c>
      <c r="B28" s="77">
        <v>174.99999600000001</v>
      </c>
      <c r="C28" s="77">
        <v>174.99999600000001</v>
      </c>
      <c r="D28" s="77"/>
      <c r="E28" s="77"/>
      <c r="F28" s="77"/>
      <c r="G28" s="77"/>
      <c r="H28" s="77"/>
      <c r="I28" s="77"/>
    </row>
    <row r="29" spans="1:9" s="57" customFormat="1" x14ac:dyDescent="0.2">
      <c r="A29" s="76" t="s">
        <v>426</v>
      </c>
      <c r="B29" s="77">
        <v>149924.56452380001</v>
      </c>
      <c r="C29" s="77">
        <v>149924.56452380001</v>
      </c>
      <c r="D29" s="77"/>
      <c r="E29" s="77"/>
      <c r="F29" s="77"/>
      <c r="G29" s="77"/>
      <c r="H29" s="77"/>
      <c r="I29" s="77"/>
    </row>
    <row r="30" spans="1:9" s="57" customFormat="1" x14ac:dyDescent="0.2">
      <c r="A30" s="76" t="s">
        <v>427</v>
      </c>
      <c r="B30" s="77">
        <v>0</v>
      </c>
      <c r="C30" s="77">
        <v>0</v>
      </c>
      <c r="D30" s="77"/>
      <c r="E30" s="77"/>
      <c r="F30" s="77"/>
      <c r="G30" s="77"/>
      <c r="H30" s="77"/>
      <c r="I30" s="77"/>
    </row>
    <row r="31" spans="1:9" s="57" customFormat="1" x14ac:dyDescent="0.2">
      <c r="A31" s="76" t="s">
        <v>428</v>
      </c>
      <c r="B31" s="77">
        <v>0</v>
      </c>
      <c r="C31" s="77">
        <v>0</v>
      </c>
      <c r="D31" s="77"/>
      <c r="E31" s="77"/>
      <c r="F31" s="77"/>
      <c r="G31" s="77"/>
      <c r="H31" s="77"/>
      <c r="I31" s="77"/>
    </row>
    <row r="32" spans="1:9" s="64" customFormat="1" x14ac:dyDescent="0.2">
      <c r="A32" s="74" t="s">
        <v>429</v>
      </c>
      <c r="B32" s="62">
        <v>27349.305763799999</v>
      </c>
      <c r="C32" s="62">
        <v>27349.305763799999</v>
      </c>
      <c r="D32" s="62"/>
      <c r="E32" s="62"/>
      <c r="F32" s="62"/>
      <c r="G32" s="62"/>
      <c r="H32" s="62"/>
      <c r="I32" s="62"/>
    </row>
    <row r="33" spans="1:12" s="64" customFormat="1" x14ac:dyDescent="0.2">
      <c r="A33" s="74" t="s">
        <v>430</v>
      </c>
      <c r="B33" s="62">
        <v>26496.305763799999</v>
      </c>
      <c r="C33" s="62">
        <v>26496.305763799999</v>
      </c>
      <c r="D33" s="62"/>
      <c r="E33" s="62"/>
      <c r="F33" s="62"/>
      <c r="G33" s="62"/>
      <c r="H33" s="62"/>
      <c r="I33" s="62"/>
    </row>
    <row r="34" spans="1:12" s="57" customFormat="1" x14ac:dyDescent="0.2">
      <c r="A34" s="76" t="s">
        <v>431</v>
      </c>
      <c r="B34" s="77">
        <v>12981.208895600001</v>
      </c>
      <c r="C34" s="77">
        <v>12981.208895600001</v>
      </c>
      <c r="D34" s="77"/>
      <c r="E34" s="77"/>
      <c r="F34" s="77"/>
      <c r="G34" s="77"/>
      <c r="H34" s="77"/>
      <c r="I34" s="77"/>
    </row>
    <row r="35" spans="1:12" s="57" customFormat="1" x14ac:dyDescent="0.2">
      <c r="A35" s="76" t="s">
        <v>432</v>
      </c>
      <c r="B35" s="77">
        <v>13515.0968682</v>
      </c>
      <c r="C35" s="77">
        <v>13515.0968682</v>
      </c>
      <c r="D35" s="77"/>
      <c r="E35" s="77"/>
      <c r="F35" s="77"/>
      <c r="G35" s="77"/>
      <c r="H35" s="77"/>
      <c r="I35" s="77"/>
    </row>
    <row r="36" spans="1:12" s="64" customFormat="1" x14ac:dyDescent="0.2">
      <c r="A36" s="74" t="s">
        <v>433</v>
      </c>
      <c r="B36" s="62">
        <v>853</v>
      </c>
      <c r="C36" s="62">
        <v>853</v>
      </c>
      <c r="D36" s="62"/>
      <c r="E36" s="62"/>
      <c r="F36" s="62"/>
      <c r="G36" s="62"/>
      <c r="H36" s="62"/>
      <c r="I36" s="62"/>
    </row>
    <row r="37" spans="1:12" s="57" customFormat="1" x14ac:dyDescent="0.2">
      <c r="A37" s="76" t="s">
        <v>434</v>
      </c>
      <c r="B37" s="77">
        <v>853</v>
      </c>
      <c r="C37" s="77">
        <v>853</v>
      </c>
      <c r="D37" s="77"/>
      <c r="E37" s="77"/>
      <c r="F37" s="77"/>
      <c r="G37" s="77"/>
      <c r="H37" s="77"/>
      <c r="I37" s="77"/>
    </row>
    <row r="38" spans="1:12" s="57" customFormat="1" x14ac:dyDescent="0.2">
      <c r="A38" s="76" t="s">
        <v>435</v>
      </c>
      <c r="B38" s="77">
        <v>0</v>
      </c>
      <c r="C38" s="77">
        <v>0</v>
      </c>
      <c r="D38" s="77"/>
      <c r="E38" s="77"/>
      <c r="F38" s="77"/>
      <c r="G38" s="77"/>
      <c r="H38" s="77"/>
      <c r="I38" s="77"/>
    </row>
    <row r="39" spans="1:12" s="64" customFormat="1" x14ac:dyDescent="0.2">
      <c r="A39" s="74" t="s">
        <v>436</v>
      </c>
      <c r="B39" s="62">
        <v>0</v>
      </c>
      <c r="C39" s="62">
        <v>0</v>
      </c>
      <c r="D39" s="62"/>
      <c r="E39" s="62"/>
      <c r="F39" s="62"/>
      <c r="G39" s="62"/>
      <c r="H39" s="62"/>
      <c r="I39" s="62"/>
    </row>
    <row r="40" spans="1:12" s="57" customFormat="1" x14ac:dyDescent="0.2">
      <c r="A40" s="76" t="s">
        <v>410</v>
      </c>
      <c r="B40" s="77">
        <v>0</v>
      </c>
      <c r="C40" s="77">
        <v>0</v>
      </c>
      <c r="D40" s="77"/>
      <c r="E40" s="77"/>
      <c r="F40" s="77"/>
      <c r="G40" s="77"/>
      <c r="H40" s="77"/>
      <c r="I40" s="77"/>
    </row>
    <row r="41" spans="1:12" s="57" customFormat="1" x14ac:dyDescent="0.2">
      <c r="A41" s="76" t="s">
        <v>426</v>
      </c>
      <c r="B41" s="77">
        <v>0</v>
      </c>
      <c r="C41" s="77">
        <v>0</v>
      </c>
      <c r="D41" s="77"/>
      <c r="E41" s="77"/>
      <c r="F41" s="77"/>
      <c r="G41" s="77"/>
      <c r="H41" s="77"/>
      <c r="I41" s="77"/>
    </row>
    <row r="42" spans="1:12" s="57" customFormat="1" x14ac:dyDescent="0.2">
      <c r="A42" s="76" t="s">
        <v>427</v>
      </c>
      <c r="B42" s="77">
        <v>0</v>
      </c>
      <c r="C42" s="77">
        <v>0</v>
      </c>
      <c r="D42" s="77"/>
      <c r="E42" s="77"/>
      <c r="F42" s="77"/>
      <c r="G42" s="77"/>
      <c r="H42" s="77"/>
      <c r="I42" s="77"/>
    </row>
    <row r="43" spans="1:12" s="64" customFormat="1" x14ac:dyDescent="0.2">
      <c r="A43" s="74" t="s">
        <v>439</v>
      </c>
      <c r="B43" s="62">
        <v>-67.4304001</v>
      </c>
      <c r="C43" s="62">
        <v>-67.4304001</v>
      </c>
      <c r="D43" s="62"/>
      <c r="E43" s="62"/>
      <c r="F43" s="62"/>
      <c r="G43" s="62"/>
      <c r="H43" s="62"/>
      <c r="I43" s="62"/>
    </row>
    <row r="44" spans="1:12" s="57" customFormat="1" x14ac:dyDescent="0.2">
      <c r="A44" s="76" t="s">
        <v>440</v>
      </c>
      <c r="B44" s="77">
        <v>14.7824238</v>
      </c>
      <c r="C44" s="77">
        <v>14.7824238</v>
      </c>
      <c r="D44" s="77"/>
      <c r="E44" s="77"/>
      <c r="F44" s="77"/>
      <c r="G44" s="77"/>
      <c r="H44" s="77"/>
      <c r="I44" s="77"/>
    </row>
    <row r="45" spans="1:12" s="57" customFormat="1" x14ac:dyDescent="0.2">
      <c r="A45" s="76" t="s">
        <v>441</v>
      </c>
      <c r="B45" s="77">
        <v>82.212823900000004</v>
      </c>
      <c r="C45" s="77">
        <v>82.212823900000004</v>
      </c>
      <c r="D45" s="77"/>
      <c r="E45" s="77"/>
      <c r="F45" s="77"/>
      <c r="G45" s="77"/>
      <c r="H45" s="77"/>
      <c r="I45" s="77"/>
    </row>
    <row r="46" spans="1:12" s="57" customFormat="1" ht="13.5" thickBot="1" x14ac:dyDescent="0.25">
      <c r="A46" s="78"/>
      <c r="B46" s="78"/>
      <c r="C46" s="78"/>
      <c r="D46" s="40"/>
      <c r="E46" s="40"/>
      <c r="F46" s="40"/>
      <c r="G46" s="40"/>
      <c r="H46" s="40"/>
      <c r="I46" s="40"/>
      <c r="J46" s="56"/>
      <c r="K46" s="56"/>
      <c r="L46" s="56"/>
    </row>
    <row r="47" spans="1:12" ht="13.5" thickTop="1" x14ac:dyDescent="0.2">
      <c r="B47" s="55"/>
      <c r="C47" s="55"/>
      <c r="D47" s="55"/>
      <c r="E47" s="55"/>
      <c r="F47" s="55"/>
      <c r="G47" s="55"/>
      <c r="H47" s="55"/>
      <c r="I47" s="55"/>
      <c r="J47" s="55"/>
      <c r="K47" s="55"/>
      <c r="L47" s="55"/>
    </row>
    <row r="71" spans="2:2" x14ac:dyDescent="0.2">
      <c r="B71" s="110"/>
    </row>
  </sheetData>
  <mergeCells count="4">
    <mergeCell ref="A5:C5"/>
    <mergeCell ref="A6:C6"/>
    <mergeCell ref="A7:C7"/>
    <mergeCell ref="A8:C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G71"/>
  <sheetViews>
    <sheetView workbookViewId="0">
      <selection activeCell="C226" sqref="C226:I227"/>
    </sheetView>
  </sheetViews>
  <sheetFormatPr baseColWidth="10" defaultRowHeight="15" x14ac:dyDescent="0.25"/>
  <cols>
    <col min="7" max="7" width="14.28515625" customWidth="1"/>
  </cols>
  <sheetData>
    <row r="14" spans="1:7" ht="14.25" customHeight="1" x14ac:dyDescent="0.25"/>
    <row r="16" spans="1:7" ht="135.75" customHeight="1" x14ac:dyDescent="0.7">
      <c r="A16" s="136" t="s">
        <v>513</v>
      </c>
      <c r="B16" s="136"/>
      <c r="C16" s="136"/>
      <c r="D16" s="136"/>
      <c r="E16" s="136"/>
      <c r="F16" s="136"/>
      <c r="G16" s="136"/>
    </row>
    <row r="18" spans="1:7" ht="46.5" x14ac:dyDescent="0.7">
      <c r="A18" s="137">
        <v>2012</v>
      </c>
      <c r="B18" s="137"/>
      <c r="C18" s="137"/>
      <c r="D18" s="137"/>
      <c r="E18" s="137"/>
      <c r="F18" s="137"/>
      <c r="G18" s="137"/>
    </row>
    <row r="71" spans="2:2" x14ac:dyDescent="0.25">
      <c r="B71" s="111"/>
    </row>
  </sheetData>
  <mergeCells count="2">
    <mergeCell ref="A16:G16"/>
    <mergeCell ref="A18:G18"/>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83"/>
  <sheetViews>
    <sheetView showGridLines="0" defaultGridColor="0" topLeftCell="A7" colorId="60" workbookViewId="0">
      <selection activeCell="C226" sqref="C226:I227"/>
    </sheetView>
  </sheetViews>
  <sheetFormatPr baseColWidth="10" defaultRowHeight="12.75" x14ac:dyDescent="0.2"/>
  <cols>
    <col min="1" max="1" width="53.140625" style="60" customWidth="1"/>
    <col min="2" max="2" width="11.7109375" style="60" customWidth="1"/>
    <col min="3" max="3" width="8.85546875" style="60" customWidth="1"/>
    <col min="4" max="4" width="10.28515625" style="60" customWidth="1"/>
    <col min="5" max="5" width="11.140625" style="60" bestFit="1" customWidth="1"/>
    <col min="6" max="6" width="9.85546875" style="60" customWidth="1"/>
    <col min="7" max="7" width="9.7109375" style="60" customWidth="1"/>
    <col min="8" max="8" width="9.85546875" style="60" customWidth="1"/>
    <col min="9" max="9" width="9.5703125" style="60" customWidth="1"/>
    <col min="10" max="10" width="8.7109375" style="60" customWidth="1"/>
    <col min="11" max="11" width="10.7109375" style="60" customWidth="1"/>
    <col min="12" max="12" width="12" style="60" bestFit="1" customWidth="1"/>
    <col min="13" max="13" width="10.85546875" style="60" bestFit="1" customWidth="1"/>
    <col min="14" max="14" width="12.140625" style="60" bestFit="1" customWidth="1"/>
    <col min="15" max="15" width="11.85546875" style="60" bestFit="1" customWidth="1"/>
    <col min="16" max="16" width="10.28515625" style="60" bestFit="1" customWidth="1"/>
    <col min="17" max="17" width="11.28515625" style="60" customWidth="1"/>
    <col min="18" max="18" width="9.28515625" style="60" bestFit="1" customWidth="1"/>
    <col min="19" max="19" width="12" style="60" bestFit="1" customWidth="1"/>
    <col min="20" max="21" width="12.7109375" style="60" customWidth="1"/>
    <col min="22" max="23" width="11.42578125" style="60"/>
    <col min="24" max="24" width="13.42578125" style="60" customWidth="1"/>
    <col min="25" max="25" width="12.42578125" style="60" customWidth="1"/>
    <col min="26" max="26" width="11.42578125" style="60"/>
    <col min="27" max="27" width="10.5703125" style="60" customWidth="1"/>
    <col min="28" max="28" width="11.42578125" style="60"/>
    <col min="29" max="29" width="12.140625" style="60" customWidth="1"/>
    <col min="30" max="30" width="11.85546875" style="60" bestFit="1" customWidth="1"/>
    <col min="31" max="32" width="11.42578125" style="60"/>
    <col min="33" max="33" width="14.140625" style="60" customWidth="1"/>
    <col min="34" max="34" width="11.42578125" style="60"/>
    <col min="35" max="35" width="14.28515625" style="60" customWidth="1"/>
    <col min="36" max="36" width="11.42578125" style="60"/>
    <col min="37" max="37" width="11.85546875" style="60" bestFit="1" customWidth="1"/>
    <col min="38" max="38" width="12.7109375" style="60" customWidth="1"/>
    <col min="39" max="39" width="13.140625" style="60" customWidth="1"/>
    <col min="40" max="43" width="11.42578125" style="60"/>
    <col min="44" max="45" width="12.85546875" style="60" bestFit="1" customWidth="1"/>
    <col min="46" max="46" width="13.85546875" style="60" customWidth="1"/>
    <col min="47" max="51" width="11.42578125" style="60"/>
    <col min="52" max="52" width="13.42578125" style="60" customWidth="1"/>
    <col min="53" max="16384" width="11.42578125" style="60"/>
  </cols>
  <sheetData>
    <row r="1" spans="1:52" x14ac:dyDescent="0.2">
      <c r="A1" s="59" t="s">
        <v>374</v>
      </c>
    </row>
    <row r="2" spans="1:52" x14ac:dyDescent="0.2">
      <c r="A2" s="59" t="s">
        <v>386</v>
      </c>
    </row>
    <row r="3" spans="1:52" x14ac:dyDescent="0.2">
      <c r="A3" s="59" t="s">
        <v>387</v>
      </c>
    </row>
    <row r="4" spans="1:52" x14ac:dyDescent="0.2">
      <c r="A4" s="59"/>
    </row>
    <row r="5" spans="1:52" x14ac:dyDescent="0.2">
      <c r="B5" s="129" t="s">
        <v>388</v>
      </c>
      <c r="C5" s="129"/>
      <c r="D5" s="129"/>
      <c r="E5" s="129"/>
      <c r="F5" s="129"/>
      <c r="G5" s="129"/>
      <c r="H5" s="129"/>
      <c r="I5" s="129"/>
      <c r="J5" s="129"/>
      <c r="K5" s="129"/>
      <c r="L5" s="129" t="s">
        <v>388</v>
      </c>
      <c r="M5" s="129"/>
      <c r="N5" s="129"/>
      <c r="O5" s="129"/>
      <c r="P5" s="129"/>
      <c r="Q5" s="129"/>
      <c r="R5" s="129"/>
      <c r="S5" s="129"/>
      <c r="T5" s="129" t="s">
        <v>388</v>
      </c>
      <c r="U5" s="129"/>
      <c r="V5" s="129"/>
      <c r="W5" s="129"/>
      <c r="X5" s="129"/>
      <c r="Y5" s="129"/>
      <c r="Z5" s="129" t="s">
        <v>388</v>
      </c>
      <c r="AA5" s="129"/>
      <c r="AB5" s="129"/>
      <c r="AC5" s="129"/>
      <c r="AD5" s="129"/>
      <c r="AE5" s="129"/>
      <c r="AF5" s="129"/>
      <c r="AG5" s="129"/>
      <c r="AH5" s="129" t="s">
        <v>388</v>
      </c>
      <c r="AI5" s="129"/>
      <c r="AJ5" s="129"/>
      <c r="AK5" s="129"/>
      <c r="AL5" s="129"/>
      <c r="AM5" s="129" t="s">
        <v>388</v>
      </c>
      <c r="AN5" s="129"/>
      <c r="AO5" s="129"/>
      <c r="AP5" s="129"/>
      <c r="AQ5" s="129"/>
      <c r="AR5" s="129"/>
    </row>
    <row r="6" spans="1:52" x14ac:dyDescent="0.2">
      <c r="B6" s="129" t="s">
        <v>389</v>
      </c>
      <c r="C6" s="129"/>
      <c r="D6" s="129"/>
      <c r="E6" s="129"/>
      <c r="F6" s="129"/>
      <c r="G6" s="129"/>
      <c r="H6" s="129"/>
      <c r="I6" s="129"/>
      <c r="J6" s="129"/>
      <c r="K6" s="129"/>
      <c r="L6" s="129" t="s">
        <v>389</v>
      </c>
      <c r="M6" s="129"/>
      <c r="N6" s="129"/>
      <c r="O6" s="129"/>
      <c r="P6" s="129"/>
      <c r="Q6" s="129"/>
      <c r="R6" s="129"/>
      <c r="S6" s="129"/>
      <c r="T6" s="129" t="s">
        <v>389</v>
      </c>
      <c r="U6" s="129"/>
      <c r="V6" s="129"/>
      <c r="W6" s="129"/>
      <c r="X6" s="129"/>
      <c r="Y6" s="129"/>
      <c r="Z6" s="129" t="s">
        <v>389</v>
      </c>
      <c r="AA6" s="129"/>
      <c r="AB6" s="129"/>
      <c r="AC6" s="129"/>
      <c r="AD6" s="129"/>
      <c r="AE6" s="129"/>
      <c r="AF6" s="129"/>
      <c r="AG6" s="129"/>
      <c r="AH6" s="129" t="s">
        <v>389</v>
      </c>
      <c r="AI6" s="129"/>
      <c r="AJ6" s="129"/>
      <c r="AK6" s="129"/>
      <c r="AL6" s="129"/>
      <c r="AM6" s="129" t="s">
        <v>389</v>
      </c>
      <c r="AN6" s="129"/>
      <c r="AO6" s="129"/>
      <c r="AP6" s="129"/>
      <c r="AQ6" s="129"/>
      <c r="AR6" s="129"/>
    </row>
    <row r="7" spans="1:52" x14ac:dyDescent="0.2">
      <c r="B7" s="129">
        <v>2012</v>
      </c>
      <c r="C7" s="129"/>
      <c r="D7" s="129"/>
      <c r="E7" s="129"/>
      <c r="F7" s="129"/>
      <c r="G7" s="129"/>
      <c r="H7" s="129"/>
      <c r="I7" s="129"/>
      <c r="J7" s="129"/>
      <c r="K7" s="129"/>
      <c r="L7" s="129">
        <v>2012</v>
      </c>
      <c r="M7" s="129"/>
      <c r="N7" s="129"/>
      <c r="O7" s="129"/>
      <c r="P7" s="129"/>
      <c r="Q7" s="129"/>
      <c r="R7" s="129"/>
      <c r="S7" s="129"/>
      <c r="T7" s="129">
        <v>2012</v>
      </c>
      <c r="U7" s="129"/>
      <c r="V7" s="129"/>
      <c r="W7" s="129"/>
      <c r="X7" s="129"/>
      <c r="Y7" s="129"/>
      <c r="Z7" s="129">
        <v>2012</v>
      </c>
      <c r="AA7" s="129"/>
      <c r="AB7" s="129"/>
      <c r="AC7" s="129"/>
      <c r="AD7" s="129"/>
      <c r="AE7" s="129"/>
      <c r="AF7" s="129"/>
      <c r="AG7" s="129"/>
      <c r="AH7" s="129">
        <v>2012</v>
      </c>
      <c r="AI7" s="129"/>
      <c r="AJ7" s="129"/>
      <c r="AK7" s="129"/>
      <c r="AL7" s="129"/>
      <c r="AM7" s="129">
        <v>2012</v>
      </c>
      <c r="AN7" s="129"/>
      <c r="AO7" s="129"/>
      <c r="AP7" s="129"/>
      <c r="AQ7" s="129"/>
      <c r="AR7" s="129"/>
    </row>
    <row r="8" spans="1:52" x14ac:dyDescent="0.2">
      <c r="B8" s="129" t="s">
        <v>390</v>
      </c>
      <c r="C8" s="129"/>
      <c r="D8" s="129"/>
      <c r="E8" s="129"/>
      <c r="F8" s="129"/>
      <c r="G8" s="129"/>
      <c r="H8" s="129"/>
      <c r="I8" s="129"/>
      <c r="J8" s="129"/>
      <c r="K8" s="129"/>
      <c r="L8" s="129" t="s">
        <v>390</v>
      </c>
      <c r="M8" s="129"/>
      <c r="N8" s="129"/>
      <c r="O8" s="129"/>
      <c r="P8" s="129"/>
      <c r="Q8" s="129"/>
      <c r="R8" s="129"/>
      <c r="S8" s="129"/>
      <c r="T8" s="129" t="s">
        <v>390</v>
      </c>
      <c r="U8" s="129"/>
      <c r="V8" s="129"/>
      <c r="W8" s="129"/>
      <c r="X8" s="129"/>
      <c r="Y8" s="129"/>
      <c r="Z8" s="129" t="s">
        <v>390</v>
      </c>
      <c r="AA8" s="129"/>
      <c r="AB8" s="129"/>
      <c r="AC8" s="129"/>
      <c r="AD8" s="129"/>
      <c r="AE8" s="129"/>
      <c r="AF8" s="129"/>
      <c r="AG8" s="129"/>
      <c r="AH8" s="129" t="s">
        <v>390</v>
      </c>
      <c r="AI8" s="129"/>
      <c r="AJ8" s="129"/>
      <c r="AK8" s="129"/>
      <c r="AL8" s="129"/>
      <c r="AM8" s="129" t="s">
        <v>390</v>
      </c>
      <c r="AN8" s="129"/>
      <c r="AO8" s="129"/>
      <c r="AP8" s="129"/>
      <c r="AQ8" s="129"/>
      <c r="AR8" s="129"/>
    </row>
    <row r="9" spans="1:52" x14ac:dyDescent="0.2">
      <c r="A9" s="61"/>
      <c r="B9" s="62"/>
      <c r="C9" s="62"/>
      <c r="D9" s="62"/>
      <c r="E9" s="62"/>
      <c r="F9" s="62"/>
      <c r="G9" s="63"/>
      <c r="H9" s="62"/>
      <c r="I9" s="62"/>
      <c r="J9" s="62"/>
      <c r="K9" s="64"/>
      <c r="L9" s="64"/>
      <c r="M9" s="64"/>
      <c r="N9" s="64"/>
      <c r="O9" s="64"/>
      <c r="P9" s="64"/>
      <c r="Q9" s="64"/>
      <c r="R9" s="64"/>
      <c r="S9" s="64"/>
      <c r="T9" s="64"/>
      <c r="U9" s="64"/>
      <c r="V9" s="64"/>
      <c r="W9" s="64"/>
      <c r="X9" s="64"/>
      <c r="Y9" s="64"/>
      <c r="AA9" s="64"/>
      <c r="AB9" s="64"/>
      <c r="AC9" s="64"/>
      <c r="AD9" s="64"/>
      <c r="AE9" s="64"/>
      <c r="AF9" s="64"/>
      <c r="AH9" s="64"/>
      <c r="AI9" s="64"/>
      <c r="AJ9" s="64"/>
      <c r="AK9" s="64"/>
      <c r="AL9" s="64"/>
      <c r="AM9" s="64"/>
      <c r="AN9" s="64"/>
      <c r="AO9" s="64"/>
      <c r="AP9" s="64"/>
    </row>
    <row r="10" spans="1:52" ht="22.5" customHeight="1" x14ac:dyDescent="0.2">
      <c r="A10" s="65"/>
      <c r="B10" s="133" t="s">
        <v>354</v>
      </c>
      <c r="C10" s="134"/>
      <c r="D10" s="134"/>
      <c r="E10" s="134"/>
      <c r="F10" s="134"/>
      <c r="G10" s="135"/>
      <c r="H10" s="130" t="s">
        <v>309</v>
      </c>
      <c r="I10" s="131"/>
      <c r="J10" s="131"/>
      <c r="K10" s="132"/>
      <c r="L10" s="133" t="s">
        <v>366</v>
      </c>
      <c r="M10" s="134"/>
      <c r="N10" s="134"/>
      <c r="O10" s="134"/>
      <c r="P10" s="134"/>
      <c r="Q10" s="134"/>
      <c r="R10" s="134"/>
      <c r="S10" s="135"/>
      <c r="T10" s="133" t="s">
        <v>161</v>
      </c>
      <c r="U10" s="135"/>
      <c r="V10" s="133" t="s">
        <v>363</v>
      </c>
      <c r="W10" s="134"/>
      <c r="X10" s="134"/>
      <c r="Y10" s="134"/>
      <c r="Z10" s="66"/>
      <c r="AA10" s="67" t="s">
        <v>133</v>
      </c>
      <c r="AB10" s="67"/>
      <c r="AC10" s="68"/>
      <c r="AD10" s="130" t="s">
        <v>106</v>
      </c>
      <c r="AE10" s="131"/>
      <c r="AF10" s="131"/>
      <c r="AG10" s="132"/>
      <c r="AH10" s="130" t="s">
        <v>63</v>
      </c>
      <c r="AI10" s="131"/>
      <c r="AJ10" s="131"/>
      <c r="AK10" s="131"/>
      <c r="AL10" s="132"/>
      <c r="AM10" s="130" t="s">
        <v>27</v>
      </c>
      <c r="AN10" s="131"/>
      <c r="AO10" s="131"/>
      <c r="AP10" s="132"/>
      <c r="AQ10" s="69" t="s">
        <v>313</v>
      </c>
      <c r="AR10" s="65"/>
    </row>
    <row r="11" spans="1:52" ht="78.75" x14ac:dyDescent="0.2">
      <c r="A11" s="70" t="s">
        <v>391</v>
      </c>
      <c r="B11" s="71" t="s">
        <v>353</v>
      </c>
      <c r="C11" s="71" t="s">
        <v>327</v>
      </c>
      <c r="D11" s="71" t="s">
        <v>337</v>
      </c>
      <c r="E11" s="71" t="s">
        <v>330</v>
      </c>
      <c r="F11" s="71" t="s">
        <v>392</v>
      </c>
      <c r="G11" s="72" t="s">
        <v>344</v>
      </c>
      <c r="H11" s="73" t="s">
        <v>293</v>
      </c>
      <c r="I11" s="71" t="s">
        <v>305</v>
      </c>
      <c r="J11" s="71" t="s">
        <v>308</v>
      </c>
      <c r="K11" s="72" t="s">
        <v>300</v>
      </c>
      <c r="L11" s="73" t="s">
        <v>255</v>
      </c>
      <c r="M11" s="71" t="s">
        <v>287</v>
      </c>
      <c r="N11" s="71" t="s">
        <v>208</v>
      </c>
      <c r="O11" s="71" t="s">
        <v>186</v>
      </c>
      <c r="P11" s="71" t="s">
        <v>183</v>
      </c>
      <c r="Q11" s="71" t="s">
        <v>393</v>
      </c>
      <c r="R11" s="71" t="s">
        <v>164</v>
      </c>
      <c r="S11" s="72" t="s">
        <v>264</v>
      </c>
      <c r="T11" s="73" t="s">
        <v>160</v>
      </c>
      <c r="U11" s="72" t="s">
        <v>153</v>
      </c>
      <c r="V11" s="73" t="s">
        <v>141</v>
      </c>
      <c r="W11" s="71" t="s">
        <v>146</v>
      </c>
      <c r="X11" s="71" t="s">
        <v>149</v>
      </c>
      <c r="Y11" s="71" t="s">
        <v>136</v>
      </c>
      <c r="Z11" s="71" t="s">
        <v>109</v>
      </c>
      <c r="AA11" s="71" t="s">
        <v>126</v>
      </c>
      <c r="AB11" s="71" t="s">
        <v>132</v>
      </c>
      <c r="AC11" s="72" t="s">
        <v>129</v>
      </c>
      <c r="AD11" s="71" t="s">
        <v>66</v>
      </c>
      <c r="AE11" s="71" t="s">
        <v>102</v>
      </c>
      <c r="AF11" s="71" t="s">
        <v>73</v>
      </c>
      <c r="AG11" s="72" t="s">
        <v>105</v>
      </c>
      <c r="AH11" s="73" t="s">
        <v>43</v>
      </c>
      <c r="AI11" s="71" t="s">
        <v>48</v>
      </c>
      <c r="AJ11" s="71" t="s">
        <v>40</v>
      </c>
      <c r="AK11" s="71" t="s">
        <v>62</v>
      </c>
      <c r="AL11" s="72" t="s">
        <v>59</v>
      </c>
      <c r="AM11" s="73" t="s">
        <v>12</v>
      </c>
      <c r="AN11" s="71" t="s">
        <v>26</v>
      </c>
      <c r="AO11" s="71" t="s">
        <v>17</v>
      </c>
      <c r="AP11" s="72" t="s">
        <v>5</v>
      </c>
      <c r="AQ11" s="70" t="s">
        <v>394</v>
      </c>
      <c r="AR11" s="70" t="s">
        <v>395</v>
      </c>
    </row>
    <row r="12" spans="1:52" x14ac:dyDescent="0.2">
      <c r="A12" s="59"/>
    </row>
    <row r="13" spans="1:52" s="64" customFormat="1" x14ac:dyDescent="0.2">
      <c r="A13" s="74" t="s">
        <v>396</v>
      </c>
      <c r="B13" s="62">
        <v>107858.3722597</v>
      </c>
      <c r="C13" s="62">
        <v>32625.664825380001</v>
      </c>
      <c r="D13" s="62">
        <v>4559.6902646199997</v>
      </c>
      <c r="E13" s="62">
        <v>21716.4452313</v>
      </c>
      <c r="F13" s="62">
        <v>478299.20161400002</v>
      </c>
      <c r="G13" s="64">
        <v>46779.173605700002</v>
      </c>
      <c r="H13" s="62">
        <v>5872.2627958000003</v>
      </c>
      <c r="I13" s="62">
        <v>347750.9385394</v>
      </c>
      <c r="J13" s="62">
        <v>2854.0444427500001</v>
      </c>
      <c r="K13" s="64">
        <v>179844.51486321</v>
      </c>
      <c r="L13" s="64">
        <v>1688884.229239495</v>
      </c>
      <c r="M13" s="64">
        <v>131020.10159804</v>
      </c>
      <c r="N13" s="64">
        <v>2824461.6301603699</v>
      </c>
      <c r="O13" s="64">
        <v>118.39007029</v>
      </c>
      <c r="P13" s="64">
        <v>302128.031218922</v>
      </c>
      <c r="Q13" s="64">
        <v>651343.27595865203</v>
      </c>
      <c r="R13" s="64">
        <v>17193.5280451</v>
      </c>
      <c r="S13" s="64">
        <v>23706.297770621</v>
      </c>
      <c r="T13" s="64">
        <v>24314.537684210001</v>
      </c>
      <c r="U13" s="64">
        <v>9380.1240290999995</v>
      </c>
      <c r="V13" s="64">
        <v>88625.337065180007</v>
      </c>
      <c r="W13" s="64">
        <v>278557.91974863998</v>
      </c>
      <c r="X13" s="64">
        <v>98026.129000000001</v>
      </c>
      <c r="Y13" s="64">
        <v>2222.5152733</v>
      </c>
      <c r="Z13" s="64">
        <v>488.30317250000002</v>
      </c>
      <c r="AA13" s="64">
        <v>241831.69161790999</v>
      </c>
      <c r="AB13" s="64">
        <v>3390.8714497599999</v>
      </c>
      <c r="AC13" s="64">
        <v>1291895.0294612001</v>
      </c>
      <c r="AD13" s="64">
        <v>6338.4988882199996</v>
      </c>
      <c r="AE13" s="64">
        <v>30490.647195500002</v>
      </c>
      <c r="AF13" s="64">
        <v>5622.6971790300004</v>
      </c>
      <c r="AG13" s="64">
        <v>517.87527521000004</v>
      </c>
      <c r="AH13" s="64">
        <v>1696.123237</v>
      </c>
      <c r="AI13" s="64">
        <v>4629.14287608</v>
      </c>
      <c r="AJ13" s="64">
        <v>351926.87421555002</v>
      </c>
      <c r="AK13" s="64">
        <v>68480.612699999998</v>
      </c>
      <c r="AL13" s="64">
        <v>1212480.2735370563</v>
      </c>
      <c r="AM13" s="64">
        <v>1200301.82513395</v>
      </c>
      <c r="AN13" s="64">
        <v>172342.57787047999</v>
      </c>
      <c r="AO13" s="64">
        <v>7322.1451810070002</v>
      </c>
      <c r="AP13" s="64">
        <v>134372.13629197</v>
      </c>
      <c r="AQ13" s="64">
        <v>22112.459002</v>
      </c>
      <c r="AR13" s="64">
        <v>12124382.139588203</v>
      </c>
      <c r="AW13" s="75"/>
      <c r="AX13" s="75"/>
      <c r="AY13" s="75"/>
      <c r="AZ13" s="75"/>
    </row>
    <row r="14" spans="1:52" s="64" customFormat="1" x14ac:dyDescent="0.2">
      <c r="A14" s="74" t="s">
        <v>397</v>
      </c>
      <c r="B14" s="62">
        <v>107858.3722597</v>
      </c>
      <c r="C14" s="62">
        <v>32625.664825380001</v>
      </c>
      <c r="D14" s="62">
        <v>4559.6902646199997</v>
      </c>
      <c r="E14" s="62">
        <v>21716.4452313</v>
      </c>
      <c r="F14" s="62">
        <v>478299.20161400002</v>
      </c>
      <c r="G14" s="64">
        <v>46779.173605700002</v>
      </c>
      <c r="H14" s="62">
        <v>5872.2627958000003</v>
      </c>
      <c r="I14" s="62">
        <v>347750.9385394</v>
      </c>
      <c r="J14" s="62">
        <v>2854.0444427500001</v>
      </c>
      <c r="K14" s="64">
        <v>179844.51486321</v>
      </c>
      <c r="L14" s="64">
        <v>1701607.546880865</v>
      </c>
      <c r="M14" s="64">
        <v>130887.71734348001</v>
      </c>
      <c r="N14" s="64">
        <v>2819648.61425405</v>
      </c>
      <c r="O14" s="64">
        <v>118.39007029</v>
      </c>
      <c r="P14" s="64">
        <v>302130.02252397197</v>
      </c>
      <c r="Q14" s="64">
        <v>635332.41795865202</v>
      </c>
      <c r="R14" s="64">
        <v>17193.5280451</v>
      </c>
      <c r="S14" s="64">
        <v>16167.37651299</v>
      </c>
      <c r="T14" s="64">
        <v>24314.537684210001</v>
      </c>
      <c r="U14" s="64">
        <v>9380.1240290999995</v>
      </c>
      <c r="V14" s="64">
        <v>83924.614180210003</v>
      </c>
      <c r="W14" s="64">
        <v>277759.95738009003</v>
      </c>
      <c r="X14" s="64">
        <v>98610.358999999997</v>
      </c>
      <c r="Y14" s="64">
        <v>2222.5152733</v>
      </c>
      <c r="Z14" s="64">
        <v>488.30317250000002</v>
      </c>
      <c r="AA14" s="64">
        <v>241831.69161790999</v>
      </c>
      <c r="AB14" s="64">
        <v>3390.8714497599999</v>
      </c>
      <c r="AC14" s="64">
        <v>1291962.4598613</v>
      </c>
      <c r="AD14" s="64">
        <v>6338.4988882199996</v>
      </c>
      <c r="AE14" s="64">
        <v>30490.647195500002</v>
      </c>
      <c r="AF14" s="64">
        <v>5622.6971790300004</v>
      </c>
      <c r="AG14" s="64">
        <v>517.87527521000004</v>
      </c>
      <c r="AH14" s="64">
        <v>1696.123237</v>
      </c>
      <c r="AI14" s="64">
        <v>4629.14287608</v>
      </c>
      <c r="AJ14" s="64">
        <v>351950.69093601999</v>
      </c>
      <c r="AK14" s="64">
        <v>68480.612699999998</v>
      </c>
      <c r="AL14" s="64">
        <v>1200117.2470980864</v>
      </c>
      <c r="AM14" s="64">
        <v>1201670.3253492501</v>
      </c>
      <c r="AN14" s="64">
        <v>172353.07537223</v>
      </c>
      <c r="AO14" s="64">
        <v>7322.1451810070002</v>
      </c>
      <c r="AP14" s="64">
        <v>134372.13629197</v>
      </c>
      <c r="AQ14" s="64">
        <v>22085.452548000001</v>
      </c>
      <c r="AR14" s="64">
        <v>12092778.025807243</v>
      </c>
      <c r="AW14" s="75"/>
      <c r="AX14" s="75"/>
      <c r="AY14" s="75"/>
      <c r="AZ14" s="75"/>
    </row>
    <row r="15" spans="1:52" s="64" customFormat="1" x14ac:dyDescent="0.2">
      <c r="A15" s="74" t="s">
        <v>398</v>
      </c>
      <c r="B15" s="62">
        <v>104617.5664327</v>
      </c>
      <c r="C15" s="62">
        <v>30359.159235890002</v>
      </c>
      <c r="D15" s="62">
        <v>4402.9746938600001</v>
      </c>
      <c r="E15" s="62">
        <v>20487.9256742</v>
      </c>
      <c r="F15" s="62">
        <v>478299.20161400002</v>
      </c>
      <c r="G15" s="64">
        <v>45370.590952899998</v>
      </c>
      <c r="H15" s="62">
        <v>3919.31523406</v>
      </c>
      <c r="I15" s="62">
        <v>340951.48548999999</v>
      </c>
      <c r="J15" s="62">
        <v>1658.30181739</v>
      </c>
      <c r="K15" s="64">
        <v>167679.15224031001</v>
      </c>
      <c r="L15" s="64">
        <v>1651818.849394032</v>
      </c>
      <c r="M15" s="64">
        <v>114881.10437755</v>
      </c>
      <c r="N15" s="64">
        <v>2359963.8270263602</v>
      </c>
      <c r="O15" s="64">
        <v>115.51774739</v>
      </c>
      <c r="P15" s="64">
        <v>106130.69818753201</v>
      </c>
      <c r="Q15" s="64">
        <v>423979.35485188197</v>
      </c>
      <c r="R15" s="64">
        <v>16692.071221189999</v>
      </c>
      <c r="S15" s="64">
        <v>15491.0313107</v>
      </c>
      <c r="T15" s="64">
        <v>21376.744355430001</v>
      </c>
      <c r="U15" s="64">
        <v>9170.3478028000009</v>
      </c>
      <c r="V15" s="64">
        <v>10797.6064523</v>
      </c>
      <c r="W15" s="64">
        <v>225794.4521425</v>
      </c>
      <c r="X15" s="64">
        <v>80353.498999999996</v>
      </c>
      <c r="Y15" s="64">
        <v>2166.8600359000002</v>
      </c>
      <c r="Z15" s="64">
        <v>488.2729415</v>
      </c>
      <c r="AA15" s="64">
        <v>238968.84460261001</v>
      </c>
      <c r="AB15" s="64">
        <v>3271.0942976900001</v>
      </c>
      <c r="AC15" s="64">
        <v>1264613.1540975</v>
      </c>
      <c r="AD15" s="64">
        <v>5623.3860022299996</v>
      </c>
      <c r="AE15" s="64">
        <v>25629.094040849999</v>
      </c>
      <c r="AF15" s="64">
        <v>5038.0099112199996</v>
      </c>
      <c r="AG15" s="64">
        <v>517.24032125999997</v>
      </c>
      <c r="AH15" s="64">
        <v>518.35802200000001</v>
      </c>
      <c r="AI15" s="64">
        <v>4252.1518112499998</v>
      </c>
      <c r="AJ15" s="64">
        <v>324498.03961134999</v>
      </c>
      <c r="AK15" s="64">
        <v>64403.893700000001</v>
      </c>
      <c r="AL15" s="64">
        <v>1125628.9986339863</v>
      </c>
      <c r="AM15" s="64">
        <v>1201670.3253492501</v>
      </c>
      <c r="AN15" s="64">
        <v>164657.28845234</v>
      </c>
      <c r="AO15" s="64">
        <v>6343.0985749869997</v>
      </c>
      <c r="AP15" s="64">
        <v>133386.79132858</v>
      </c>
      <c r="AQ15" s="64">
        <v>16435.985804</v>
      </c>
      <c r="AR15" s="64">
        <v>10822421.66479348</v>
      </c>
      <c r="AW15" s="75"/>
      <c r="AX15" s="75"/>
      <c r="AY15" s="75"/>
      <c r="AZ15" s="75"/>
    </row>
    <row r="16" spans="1:52" s="57" customFormat="1" x14ac:dyDescent="0.2">
      <c r="A16" s="76" t="s">
        <v>399</v>
      </c>
      <c r="B16" s="77">
        <v>60564.773391199997</v>
      </c>
      <c r="C16" s="77">
        <v>15634.85162198</v>
      </c>
      <c r="D16" s="77">
        <v>1704.6358053599999</v>
      </c>
      <c r="E16" s="77">
        <v>14158.758226</v>
      </c>
      <c r="F16" s="77">
        <v>0</v>
      </c>
      <c r="G16" s="57">
        <v>33916.422809299998</v>
      </c>
      <c r="H16" s="77">
        <v>0</v>
      </c>
      <c r="I16" s="77">
        <v>243400.38429859999</v>
      </c>
      <c r="J16" s="77">
        <v>7.9639500700000001</v>
      </c>
      <c r="K16" s="57">
        <v>105051.21945832</v>
      </c>
      <c r="L16" s="57">
        <v>277005.81280472199</v>
      </c>
      <c r="M16" s="57">
        <v>45802.197070219998</v>
      </c>
      <c r="N16" s="57">
        <v>156177.31968322</v>
      </c>
      <c r="O16" s="57">
        <v>0</v>
      </c>
      <c r="P16" s="57">
        <v>53428.683927619997</v>
      </c>
      <c r="Q16" s="57">
        <v>116939.88883500001</v>
      </c>
      <c r="R16" s="57">
        <v>5737.2696127099998</v>
      </c>
      <c r="S16" s="57">
        <v>6876.7372374200004</v>
      </c>
      <c r="T16" s="57">
        <v>12428.52981502</v>
      </c>
      <c r="U16" s="57">
        <v>6044.5759183</v>
      </c>
      <c r="V16" s="57">
        <v>4137.7683402299999</v>
      </c>
      <c r="W16" s="57">
        <v>104621.20947604001</v>
      </c>
      <c r="X16" s="57">
        <v>35730.959999999999</v>
      </c>
      <c r="Y16" s="57">
        <v>1499.7451662000001</v>
      </c>
      <c r="Z16" s="57">
        <v>380.48487990000001</v>
      </c>
      <c r="AA16" s="57">
        <v>50135.576451549998</v>
      </c>
      <c r="AB16" s="57">
        <v>2374.2633929899998</v>
      </c>
      <c r="AC16" s="57">
        <v>795827.21829860006</v>
      </c>
      <c r="AD16" s="57">
        <v>1500.86740586</v>
      </c>
      <c r="AE16" s="57">
        <v>14142.171762655</v>
      </c>
      <c r="AF16" s="57">
        <v>2336.5070943300002</v>
      </c>
      <c r="AG16" s="57">
        <v>352.50299543</v>
      </c>
      <c r="AH16" s="57">
        <v>238.03334899999999</v>
      </c>
      <c r="AI16" s="57">
        <v>2804.1152699499999</v>
      </c>
      <c r="AJ16" s="57">
        <v>211802.93370240001</v>
      </c>
      <c r="AK16" s="57">
        <v>33293.267099999997</v>
      </c>
      <c r="AL16" s="57">
        <v>821073.44054352003</v>
      </c>
      <c r="AM16" s="57">
        <v>5550.7665166999996</v>
      </c>
      <c r="AN16" s="57">
        <v>19992.457064120001</v>
      </c>
      <c r="AO16" s="57">
        <v>2668.32251864</v>
      </c>
      <c r="AP16" s="57">
        <v>9871.3823996899991</v>
      </c>
      <c r="AQ16" s="57">
        <v>9249.8283260000007</v>
      </c>
      <c r="AR16" s="57">
        <v>3284463.8465188672</v>
      </c>
      <c r="AW16" s="56"/>
      <c r="AX16" s="56"/>
      <c r="AY16" s="56"/>
      <c r="AZ16" s="56"/>
    </row>
    <row r="17" spans="1:52" s="57" customFormat="1" x14ac:dyDescent="0.2">
      <c r="A17" s="76" t="s">
        <v>400</v>
      </c>
      <c r="B17" s="77">
        <v>7839.3481579999998</v>
      </c>
      <c r="C17" s="77">
        <v>2321.3227936799999</v>
      </c>
      <c r="D17" s="77">
        <v>227.54243747000001</v>
      </c>
      <c r="E17" s="77">
        <v>1774.862075</v>
      </c>
      <c r="F17" s="77">
        <v>0</v>
      </c>
      <c r="G17" s="57">
        <v>4239.5167650000003</v>
      </c>
      <c r="H17" s="77">
        <v>0</v>
      </c>
      <c r="I17" s="77">
        <v>23222.474091</v>
      </c>
      <c r="J17" s="77">
        <v>0</v>
      </c>
      <c r="K17" s="57">
        <v>13716.892618</v>
      </c>
      <c r="L17" s="57">
        <v>34979.823706255003</v>
      </c>
      <c r="M17" s="57">
        <v>6168.9880160700004</v>
      </c>
      <c r="N17" s="57">
        <v>32865.4837271</v>
      </c>
      <c r="O17" s="57">
        <v>0</v>
      </c>
      <c r="P17" s="57">
        <v>8555.9048042100003</v>
      </c>
      <c r="Q17" s="57">
        <v>17656.784182812</v>
      </c>
      <c r="R17" s="57">
        <v>743.15218001000005</v>
      </c>
      <c r="S17" s="57">
        <v>896.22866782999995</v>
      </c>
      <c r="T17" s="57">
        <v>1727.2094289900001</v>
      </c>
      <c r="U17" s="57">
        <v>782.91990099999998</v>
      </c>
      <c r="V17" s="57">
        <v>1403.6550339800001</v>
      </c>
      <c r="W17" s="57">
        <v>13029.76560999</v>
      </c>
      <c r="X17" s="57">
        <v>4642.22</v>
      </c>
      <c r="Y17" s="57">
        <v>194.55222000000001</v>
      </c>
      <c r="Z17" s="57">
        <v>49.042285100000001</v>
      </c>
      <c r="AA17" s="57">
        <v>6486.0921278400001</v>
      </c>
      <c r="AB17" s="57">
        <v>305.84553599999998</v>
      </c>
      <c r="AC17" s="57">
        <v>0</v>
      </c>
      <c r="AD17" s="57">
        <v>194.11654565000001</v>
      </c>
      <c r="AE17" s="57">
        <v>2003.877637281</v>
      </c>
      <c r="AF17" s="57">
        <v>302.16578169000002</v>
      </c>
      <c r="AG17" s="57">
        <v>48.137039000000001</v>
      </c>
      <c r="AH17" s="57">
        <v>30.382688000000002</v>
      </c>
      <c r="AI17" s="57">
        <v>302.55190828999997</v>
      </c>
      <c r="AJ17" s="57">
        <v>24066.133625130002</v>
      </c>
      <c r="AK17" s="57">
        <v>3172.2426999999998</v>
      </c>
      <c r="AL17" s="57">
        <v>76399.671999779996</v>
      </c>
      <c r="AM17" s="57">
        <v>55621.862476000002</v>
      </c>
      <c r="AN17" s="57">
        <v>2471.8199175</v>
      </c>
      <c r="AO17" s="57">
        <v>351.50674128899999</v>
      </c>
      <c r="AP17" s="57">
        <v>1354.1024506599999</v>
      </c>
      <c r="AQ17" s="57">
        <v>1151.0352989999999</v>
      </c>
      <c r="AR17" s="57">
        <v>351299.23317460698</v>
      </c>
      <c r="AW17" s="56"/>
      <c r="AX17" s="56"/>
      <c r="AY17" s="56"/>
      <c r="AZ17" s="56"/>
    </row>
    <row r="18" spans="1:52" s="57" customFormat="1" x14ac:dyDescent="0.2">
      <c r="A18" s="76" t="s">
        <v>401</v>
      </c>
      <c r="B18" s="77">
        <v>11657.056756</v>
      </c>
      <c r="C18" s="77">
        <v>2510.4178868710001</v>
      </c>
      <c r="D18" s="77">
        <v>239.59652546999999</v>
      </c>
      <c r="E18" s="77">
        <v>1774.862075</v>
      </c>
      <c r="F18" s="77">
        <v>0</v>
      </c>
      <c r="G18" s="57">
        <v>4239.5167650000003</v>
      </c>
      <c r="H18" s="77">
        <v>0</v>
      </c>
      <c r="I18" s="77">
        <v>23222.474091</v>
      </c>
      <c r="J18" s="77">
        <v>6360.2600050000001</v>
      </c>
      <c r="K18" s="57">
        <v>13716.892618</v>
      </c>
      <c r="L18" s="57">
        <v>34979.823706255003</v>
      </c>
      <c r="M18" s="57">
        <v>7878.1003330599997</v>
      </c>
      <c r="N18" s="57">
        <v>48578.805789099999</v>
      </c>
      <c r="O18" s="57">
        <v>0</v>
      </c>
      <c r="P18" s="57">
        <v>8555.9048042100003</v>
      </c>
      <c r="Q18" s="57">
        <v>17656.784182812</v>
      </c>
      <c r="R18" s="57">
        <v>743.15218001000005</v>
      </c>
      <c r="S18" s="57">
        <v>7630.3627833600003</v>
      </c>
      <c r="T18" s="57">
        <v>2728.5174819899999</v>
      </c>
      <c r="U18" s="57">
        <v>782.91990099999998</v>
      </c>
      <c r="V18" s="57">
        <v>1598.2072539799999</v>
      </c>
      <c r="W18" s="57">
        <v>13029.76560999</v>
      </c>
      <c r="X18" s="57">
        <v>5391.3770716099998</v>
      </c>
      <c r="Y18" s="57">
        <v>194.55222000000001</v>
      </c>
      <c r="Z18" s="57">
        <v>49.042285100000001</v>
      </c>
      <c r="AA18" s="57">
        <v>6486.0921278400001</v>
      </c>
      <c r="AB18" s="57">
        <v>305.84553599999998</v>
      </c>
      <c r="AC18" s="57">
        <v>6795.3970869000004</v>
      </c>
      <c r="AD18" s="57">
        <v>242.25358464999999</v>
      </c>
      <c r="AE18" s="57">
        <v>2003.877637281</v>
      </c>
      <c r="AF18" s="57">
        <v>302.16578169000002</v>
      </c>
      <c r="AG18" s="57">
        <v>599.35187077</v>
      </c>
      <c r="AH18" s="57">
        <v>30.382688000000002</v>
      </c>
      <c r="AI18" s="57">
        <v>302.55190828999997</v>
      </c>
      <c r="AJ18" s="57">
        <v>24066.133625130002</v>
      </c>
      <c r="AK18" s="57">
        <v>3172.2426999999998</v>
      </c>
      <c r="AL18" s="57">
        <v>102797.92191667001</v>
      </c>
      <c r="AM18" s="57">
        <v>55685.380184000001</v>
      </c>
      <c r="AN18" s="57">
        <v>2471.8199175</v>
      </c>
      <c r="AO18" s="57">
        <v>15104.438341289</v>
      </c>
      <c r="AP18" s="57">
        <v>44631.335536159997</v>
      </c>
      <c r="AQ18" s="57">
        <v>1151.0352989999999</v>
      </c>
      <c r="AR18" s="57">
        <v>351299.23317460698</v>
      </c>
      <c r="AW18" s="56"/>
      <c r="AX18" s="56"/>
      <c r="AY18" s="56"/>
      <c r="AZ18" s="56"/>
    </row>
    <row r="19" spans="1:52" s="57" customFormat="1" x14ac:dyDescent="0.2">
      <c r="A19" s="76" t="s">
        <v>402</v>
      </c>
      <c r="B19" s="77">
        <v>26650.7355259</v>
      </c>
      <c r="C19" s="77">
        <v>10895.67178552</v>
      </c>
      <c r="D19" s="77">
        <v>1005.63207811</v>
      </c>
      <c r="E19" s="77">
        <v>3385.4718016000002</v>
      </c>
      <c r="F19" s="77">
        <v>6584.0910944999996</v>
      </c>
      <c r="G19" s="57">
        <v>3953.3897115999998</v>
      </c>
      <c r="H19" s="77">
        <v>3694.32360333</v>
      </c>
      <c r="I19" s="77">
        <v>35671.8801933</v>
      </c>
      <c r="J19" s="77">
        <v>1418.39836728</v>
      </c>
      <c r="K19" s="57">
        <v>28037.6416365</v>
      </c>
      <c r="L19" s="57">
        <v>687396.28431376896</v>
      </c>
      <c r="M19" s="57">
        <v>35381.566641019999</v>
      </c>
      <c r="N19" s="57">
        <v>2005178.6220768199</v>
      </c>
      <c r="O19" s="57">
        <v>104.53671168</v>
      </c>
      <c r="P19" s="57">
        <v>27239.686979851998</v>
      </c>
      <c r="Q19" s="57">
        <v>246253.28948783001</v>
      </c>
      <c r="R19" s="57">
        <v>8691.4119481399994</v>
      </c>
      <c r="S19" s="57">
        <v>5280.0031618499997</v>
      </c>
      <c r="T19" s="57">
        <v>4064.7821418899998</v>
      </c>
      <c r="U19" s="57">
        <v>1425.0074787999999</v>
      </c>
      <c r="V19" s="57">
        <v>903.70332458999997</v>
      </c>
      <c r="W19" s="57">
        <v>76356.746885329994</v>
      </c>
      <c r="X19" s="57">
        <v>35797.678999999996</v>
      </c>
      <c r="Y19" s="57">
        <v>387.90909299999998</v>
      </c>
      <c r="Z19" s="57">
        <v>39.485329299999997</v>
      </c>
      <c r="AA19" s="57">
        <v>16674.640967589999</v>
      </c>
      <c r="AB19" s="57">
        <v>440.43865747000001</v>
      </c>
      <c r="AC19" s="57">
        <v>316874.73155349999</v>
      </c>
      <c r="AD19" s="57">
        <v>1570.5810894199999</v>
      </c>
      <c r="AE19" s="57">
        <v>6636.0930540589998</v>
      </c>
      <c r="AF19" s="57">
        <v>2194.32456146</v>
      </c>
      <c r="AG19" s="57">
        <v>90.487929129999998</v>
      </c>
      <c r="AH19" s="57">
        <v>237.49590499999999</v>
      </c>
      <c r="AI19" s="57">
        <v>774.55397295</v>
      </c>
      <c r="AJ19" s="57">
        <v>39496.963130650001</v>
      </c>
      <c r="AK19" s="57">
        <v>19588.847099999999</v>
      </c>
      <c r="AL19" s="57">
        <v>19990.597748436499</v>
      </c>
      <c r="AM19" s="57">
        <v>13955.50775375</v>
      </c>
      <c r="AN19" s="57">
        <v>21168.740951849999</v>
      </c>
      <c r="AO19" s="57">
        <v>2870.1234213100001</v>
      </c>
      <c r="AP19" s="57">
        <v>7801.55617583</v>
      </c>
      <c r="AQ19" s="57">
        <v>4437.740022</v>
      </c>
      <c r="AR19" s="57">
        <v>3730601.3743659169</v>
      </c>
      <c r="AW19" s="56"/>
      <c r="AX19" s="56"/>
      <c r="AY19" s="56"/>
      <c r="AZ19" s="56"/>
    </row>
    <row r="20" spans="1:52" s="64" customFormat="1" x14ac:dyDescent="0.2">
      <c r="A20" s="74" t="s">
        <v>403</v>
      </c>
      <c r="B20" s="62">
        <v>0</v>
      </c>
      <c r="C20" s="62">
        <v>0</v>
      </c>
      <c r="D20" s="62">
        <v>0</v>
      </c>
      <c r="E20" s="62">
        <v>0</v>
      </c>
      <c r="F20" s="62">
        <v>471715.11051949998</v>
      </c>
      <c r="G20" s="64">
        <v>0</v>
      </c>
      <c r="H20" s="62">
        <v>0</v>
      </c>
      <c r="I20" s="62">
        <v>0</v>
      </c>
      <c r="J20" s="62">
        <v>0</v>
      </c>
      <c r="K20" s="64">
        <v>0</v>
      </c>
      <c r="L20" s="64">
        <v>488620.98540652002</v>
      </c>
      <c r="M20" s="64">
        <v>44.822325229999997</v>
      </c>
      <c r="N20" s="64">
        <v>109613.38445066</v>
      </c>
      <c r="O20" s="64">
        <v>0</v>
      </c>
      <c r="P20" s="64">
        <v>3078.6195691900002</v>
      </c>
      <c r="Q20" s="64">
        <v>12613.504000000001</v>
      </c>
      <c r="R20" s="64">
        <v>136.42684018</v>
      </c>
      <c r="S20" s="64">
        <v>0</v>
      </c>
      <c r="T20" s="64">
        <v>556.87996955000006</v>
      </c>
      <c r="U20" s="64">
        <v>0</v>
      </c>
      <c r="V20" s="64">
        <v>2151.23383569</v>
      </c>
      <c r="W20" s="64">
        <v>3131.8388578099998</v>
      </c>
      <c r="X20" s="64">
        <v>1320.9</v>
      </c>
      <c r="Y20" s="64">
        <v>0</v>
      </c>
      <c r="Z20" s="64">
        <v>0</v>
      </c>
      <c r="AA20" s="64">
        <v>0.18389030000000001</v>
      </c>
      <c r="AB20" s="64">
        <v>0</v>
      </c>
      <c r="AC20" s="64">
        <v>1986.6397216</v>
      </c>
      <c r="AD20" s="64">
        <v>0</v>
      </c>
      <c r="AE20" s="64">
        <v>0.23537089</v>
      </c>
      <c r="AF20" s="64">
        <v>0</v>
      </c>
      <c r="AG20" s="64">
        <v>0</v>
      </c>
      <c r="AH20" s="64">
        <v>0</v>
      </c>
      <c r="AI20" s="64">
        <v>0</v>
      </c>
      <c r="AJ20" s="64">
        <v>569.14041044999999</v>
      </c>
      <c r="AK20" s="64">
        <v>0</v>
      </c>
      <c r="AL20" s="64">
        <v>0</v>
      </c>
      <c r="AM20" s="64">
        <v>152.65492259999999</v>
      </c>
      <c r="AN20" s="64">
        <v>8.3529999999999993E-3</v>
      </c>
      <c r="AO20" s="64">
        <v>0</v>
      </c>
      <c r="AP20" s="64">
        <v>0</v>
      </c>
      <c r="AQ20" s="64">
        <v>0</v>
      </c>
      <c r="AR20" s="64">
        <v>1095692.5684431701</v>
      </c>
      <c r="AW20" s="75"/>
      <c r="AX20" s="75"/>
      <c r="AY20" s="75"/>
      <c r="AZ20" s="75"/>
    </row>
    <row r="21" spans="1:52" s="64" customFormat="1" x14ac:dyDescent="0.2">
      <c r="A21" s="74" t="s">
        <v>404</v>
      </c>
      <c r="B21" s="62">
        <v>0</v>
      </c>
      <c r="C21" s="62">
        <v>0</v>
      </c>
      <c r="D21" s="62">
        <v>0</v>
      </c>
      <c r="E21" s="62">
        <v>0</v>
      </c>
      <c r="F21" s="62">
        <v>424719.70864809997</v>
      </c>
      <c r="G21" s="64">
        <v>0</v>
      </c>
      <c r="H21" s="62">
        <v>0</v>
      </c>
      <c r="I21" s="62">
        <v>0</v>
      </c>
      <c r="J21" s="62">
        <v>0</v>
      </c>
      <c r="K21" s="64">
        <v>0</v>
      </c>
      <c r="L21" s="64">
        <v>472817.08544449002</v>
      </c>
      <c r="M21" s="64">
        <v>44.822325229999997</v>
      </c>
      <c r="N21" s="64">
        <v>49586.250302259999</v>
      </c>
      <c r="O21" s="64">
        <v>0</v>
      </c>
      <c r="P21" s="64">
        <v>697.43157856000005</v>
      </c>
      <c r="Q21" s="64">
        <v>8284.4650000000001</v>
      </c>
      <c r="R21" s="64">
        <v>136.42684018</v>
      </c>
      <c r="S21" s="64">
        <v>0</v>
      </c>
      <c r="T21" s="64">
        <v>556.87996955000006</v>
      </c>
      <c r="U21" s="64">
        <v>0</v>
      </c>
      <c r="V21" s="64">
        <v>2147.0335504099999</v>
      </c>
      <c r="W21" s="64">
        <v>3131.8388578099998</v>
      </c>
      <c r="X21" s="64">
        <v>115.6</v>
      </c>
      <c r="Y21" s="64">
        <v>0</v>
      </c>
      <c r="Z21" s="64">
        <v>0</v>
      </c>
      <c r="AA21" s="64">
        <v>0.18389030000000001</v>
      </c>
      <c r="AB21" s="64">
        <v>0</v>
      </c>
      <c r="AC21" s="64">
        <v>1014.9723739</v>
      </c>
      <c r="AD21" s="64">
        <v>0</v>
      </c>
      <c r="AE21" s="64">
        <v>0.23537089</v>
      </c>
      <c r="AF21" s="64">
        <v>0</v>
      </c>
      <c r="AG21" s="64">
        <v>0</v>
      </c>
      <c r="AH21" s="64">
        <v>0</v>
      </c>
      <c r="AI21" s="64">
        <v>0</v>
      </c>
      <c r="AJ21" s="64">
        <v>569.14041044999999</v>
      </c>
      <c r="AK21" s="64">
        <v>0</v>
      </c>
      <c r="AL21" s="64">
        <v>0</v>
      </c>
      <c r="AM21" s="64">
        <v>152.65492259999999</v>
      </c>
      <c r="AN21" s="64">
        <v>8.3529999999999993E-3</v>
      </c>
      <c r="AO21" s="64">
        <v>0</v>
      </c>
      <c r="AP21" s="64">
        <v>0</v>
      </c>
      <c r="AQ21" s="64">
        <v>0</v>
      </c>
      <c r="AR21" s="64">
        <v>963974.73783772998</v>
      </c>
      <c r="AW21" s="75"/>
      <c r="AX21" s="75"/>
      <c r="AY21" s="75"/>
      <c r="AZ21" s="75"/>
    </row>
    <row r="22" spans="1:52" s="57" customFormat="1" x14ac:dyDescent="0.2">
      <c r="A22" s="76" t="s">
        <v>405</v>
      </c>
      <c r="B22" s="77">
        <v>0</v>
      </c>
      <c r="C22" s="77">
        <v>0</v>
      </c>
      <c r="D22" s="77">
        <v>0</v>
      </c>
      <c r="E22" s="77">
        <v>0</v>
      </c>
      <c r="F22" s="77">
        <v>0</v>
      </c>
      <c r="G22" s="57">
        <v>0</v>
      </c>
      <c r="H22" s="77">
        <v>0</v>
      </c>
      <c r="I22" s="77">
        <v>0</v>
      </c>
      <c r="J22" s="77">
        <v>0</v>
      </c>
      <c r="K22" s="57">
        <v>0</v>
      </c>
      <c r="L22" s="57">
        <v>302216.05629749998</v>
      </c>
      <c r="M22" s="57">
        <v>0</v>
      </c>
      <c r="N22" s="57">
        <v>9122.1117851599993</v>
      </c>
      <c r="O22" s="57">
        <v>0</v>
      </c>
      <c r="P22" s="57">
        <v>136.8987778</v>
      </c>
      <c r="Q22" s="57">
        <v>3450.527</v>
      </c>
      <c r="R22" s="57">
        <v>0</v>
      </c>
      <c r="S22" s="57">
        <v>0</v>
      </c>
      <c r="T22" s="57">
        <v>0</v>
      </c>
      <c r="U22" s="57">
        <v>0</v>
      </c>
      <c r="V22" s="57">
        <v>18.194458640000001</v>
      </c>
      <c r="W22" s="57">
        <v>1626.2438631499999</v>
      </c>
      <c r="X22" s="57">
        <v>0</v>
      </c>
      <c r="Y22" s="57">
        <v>0</v>
      </c>
      <c r="Z22" s="57">
        <v>0</v>
      </c>
      <c r="AA22" s="57">
        <v>0</v>
      </c>
      <c r="AB22" s="57">
        <v>0</v>
      </c>
      <c r="AC22" s="57">
        <v>0</v>
      </c>
      <c r="AD22" s="57">
        <v>0</v>
      </c>
      <c r="AE22" s="57">
        <v>0.23537089</v>
      </c>
      <c r="AF22" s="57">
        <v>0</v>
      </c>
      <c r="AG22" s="57">
        <v>0</v>
      </c>
      <c r="AH22" s="57">
        <v>0</v>
      </c>
      <c r="AI22" s="57">
        <v>0</v>
      </c>
      <c r="AJ22" s="57">
        <v>404.66460773</v>
      </c>
      <c r="AK22" s="57">
        <v>0</v>
      </c>
      <c r="AL22" s="57">
        <v>0</v>
      </c>
      <c r="AM22" s="57">
        <v>0</v>
      </c>
      <c r="AN22" s="57">
        <v>0</v>
      </c>
      <c r="AO22" s="57">
        <v>0</v>
      </c>
      <c r="AP22" s="57">
        <v>0</v>
      </c>
      <c r="AQ22" s="57">
        <v>0</v>
      </c>
      <c r="AR22" s="57">
        <v>316974.93216087</v>
      </c>
      <c r="AW22" s="56"/>
      <c r="AX22" s="56"/>
      <c r="AY22" s="56"/>
      <c r="AZ22" s="56"/>
    </row>
    <row r="23" spans="1:52" s="57" customFormat="1" x14ac:dyDescent="0.2">
      <c r="A23" s="76" t="s">
        <v>406</v>
      </c>
      <c r="B23" s="77">
        <v>0</v>
      </c>
      <c r="C23" s="77">
        <v>0</v>
      </c>
      <c r="D23" s="77">
        <v>0</v>
      </c>
      <c r="E23" s="77">
        <v>0</v>
      </c>
      <c r="F23" s="77">
        <v>0</v>
      </c>
      <c r="G23" s="57">
        <v>0</v>
      </c>
      <c r="H23" s="77">
        <v>0</v>
      </c>
      <c r="I23" s="77">
        <v>0</v>
      </c>
      <c r="J23" s="77">
        <v>0</v>
      </c>
      <c r="K23" s="57">
        <v>0</v>
      </c>
      <c r="L23" s="57">
        <v>326.54627780999999</v>
      </c>
      <c r="M23" s="57">
        <v>22.105</v>
      </c>
      <c r="N23" s="57">
        <v>237.77328643999999</v>
      </c>
      <c r="O23" s="57">
        <v>0</v>
      </c>
      <c r="P23" s="57">
        <v>40.58970832</v>
      </c>
      <c r="Q23" s="57">
        <v>2.7469999999999999</v>
      </c>
      <c r="R23" s="57">
        <v>0</v>
      </c>
      <c r="S23" s="57">
        <v>0</v>
      </c>
      <c r="T23" s="57">
        <v>0</v>
      </c>
      <c r="U23" s="57">
        <v>0</v>
      </c>
      <c r="V23" s="57">
        <v>0</v>
      </c>
      <c r="W23" s="57">
        <v>1504.5949946600001</v>
      </c>
      <c r="X23" s="57">
        <v>5.98</v>
      </c>
      <c r="Y23" s="57">
        <v>0</v>
      </c>
      <c r="Z23" s="57">
        <v>0</v>
      </c>
      <c r="AA23" s="57">
        <v>0</v>
      </c>
      <c r="AB23" s="57">
        <v>0</v>
      </c>
      <c r="AC23" s="57">
        <v>1014.9723739</v>
      </c>
      <c r="AD23" s="57">
        <v>0</v>
      </c>
      <c r="AE23" s="57">
        <v>0</v>
      </c>
      <c r="AF23" s="57">
        <v>0</v>
      </c>
      <c r="AG23" s="57">
        <v>0</v>
      </c>
      <c r="AH23" s="57">
        <v>0</v>
      </c>
      <c r="AI23" s="57">
        <v>0</v>
      </c>
      <c r="AJ23" s="57">
        <v>3.3315412000000002</v>
      </c>
      <c r="AK23" s="57">
        <v>0</v>
      </c>
      <c r="AL23" s="57">
        <v>0</v>
      </c>
      <c r="AM23" s="57">
        <v>0</v>
      </c>
      <c r="AN23" s="57">
        <v>0</v>
      </c>
      <c r="AO23" s="57">
        <v>0</v>
      </c>
      <c r="AP23" s="57">
        <v>0</v>
      </c>
      <c r="AQ23" s="57">
        <v>0</v>
      </c>
      <c r="AR23" s="57">
        <v>3158.6401823299998</v>
      </c>
      <c r="AW23" s="56"/>
      <c r="AX23" s="56"/>
      <c r="AY23" s="56"/>
      <c r="AZ23" s="56"/>
    </row>
    <row r="24" spans="1:52" s="57" customFormat="1" x14ac:dyDescent="0.2">
      <c r="A24" s="76" t="s">
        <v>407</v>
      </c>
      <c r="B24" s="77">
        <v>0</v>
      </c>
      <c r="C24" s="77">
        <v>0</v>
      </c>
      <c r="D24" s="77">
        <v>0</v>
      </c>
      <c r="E24" s="77">
        <v>0</v>
      </c>
      <c r="F24" s="77">
        <v>424719.70864809997</v>
      </c>
      <c r="G24" s="57">
        <v>0</v>
      </c>
      <c r="H24" s="77">
        <v>0</v>
      </c>
      <c r="I24" s="77">
        <v>0</v>
      </c>
      <c r="J24" s="77">
        <v>0</v>
      </c>
      <c r="K24" s="57">
        <v>0</v>
      </c>
      <c r="L24" s="57">
        <v>170274.48286918001</v>
      </c>
      <c r="M24" s="57">
        <v>22.71732523</v>
      </c>
      <c r="N24" s="57">
        <v>40226.365230659998</v>
      </c>
      <c r="O24" s="57">
        <v>0</v>
      </c>
      <c r="P24" s="57">
        <v>519.94309243999999</v>
      </c>
      <c r="Q24" s="57">
        <v>4831.1909999999998</v>
      </c>
      <c r="R24" s="57">
        <v>136.42684018</v>
      </c>
      <c r="S24" s="57">
        <v>0</v>
      </c>
      <c r="T24" s="57">
        <v>556.87996955000006</v>
      </c>
      <c r="U24" s="57">
        <v>0</v>
      </c>
      <c r="V24" s="57">
        <v>2128.8390917699999</v>
      </c>
      <c r="W24" s="57">
        <v>1</v>
      </c>
      <c r="X24" s="57">
        <v>109.62</v>
      </c>
      <c r="Y24" s="57">
        <v>0</v>
      </c>
      <c r="Z24" s="57">
        <v>0</v>
      </c>
      <c r="AA24" s="57">
        <v>0.18389030000000001</v>
      </c>
      <c r="AB24" s="57">
        <v>0</v>
      </c>
      <c r="AC24" s="57">
        <v>0</v>
      </c>
      <c r="AD24" s="57">
        <v>0</v>
      </c>
      <c r="AE24" s="57">
        <v>0</v>
      </c>
      <c r="AF24" s="57">
        <v>0</v>
      </c>
      <c r="AG24" s="57">
        <v>0</v>
      </c>
      <c r="AH24" s="57">
        <v>0</v>
      </c>
      <c r="AI24" s="57">
        <v>0</v>
      </c>
      <c r="AJ24" s="57">
        <v>161.14426151999999</v>
      </c>
      <c r="AK24" s="57">
        <v>0</v>
      </c>
      <c r="AL24" s="57">
        <v>0</v>
      </c>
      <c r="AM24" s="57">
        <v>152.65492259999999</v>
      </c>
      <c r="AN24" s="57">
        <v>8.3529999999999993E-3</v>
      </c>
      <c r="AO24" s="57">
        <v>0</v>
      </c>
      <c r="AP24" s="57">
        <v>0</v>
      </c>
      <c r="AQ24" s="57">
        <v>0</v>
      </c>
      <c r="AR24" s="57">
        <v>643841.16549453</v>
      </c>
      <c r="AW24" s="56"/>
      <c r="AX24" s="56"/>
      <c r="AY24" s="56"/>
      <c r="AZ24" s="56"/>
    </row>
    <row r="25" spans="1:52" s="57" customFormat="1" x14ac:dyDescent="0.2">
      <c r="A25" s="76" t="s">
        <v>408</v>
      </c>
      <c r="B25" s="77">
        <v>0</v>
      </c>
      <c r="C25" s="77">
        <v>0</v>
      </c>
      <c r="D25" s="77">
        <v>0</v>
      </c>
      <c r="E25" s="77">
        <v>0</v>
      </c>
      <c r="F25" s="77">
        <v>46995.401871399998</v>
      </c>
      <c r="G25" s="57">
        <v>0</v>
      </c>
      <c r="H25" s="77">
        <v>0</v>
      </c>
      <c r="I25" s="77">
        <v>0</v>
      </c>
      <c r="J25" s="77">
        <v>0</v>
      </c>
      <c r="K25" s="57">
        <v>0</v>
      </c>
      <c r="L25" s="57">
        <v>15803.89996203</v>
      </c>
      <c r="M25" s="57">
        <v>0</v>
      </c>
      <c r="N25" s="57">
        <v>60027.1341484</v>
      </c>
      <c r="O25" s="57">
        <v>0</v>
      </c>
      <c r="P25" s="57">
        <v>2381.1879906300001</v>
      </c>
      <c r="Q25" s="57">
        <v>4329.0389999999998</v>
      </c>
      <c r="R25" s="57">
        <v>0</v>
      </c>
      <c r="S25" s="57">
        <v>0</v>
      </c>
      <c r="T25" s="57">
        <v>0</v>
      </c>
      <c r="U25" s="57">
        <v>0</v>
      </c>
      <c r="V25" s="57">
        <v>4.2002852800000001</v>
      </c>
      <c r="W25" s="57">
        <v>0</v>
      </c>
      <c r="X25" s="57">
        <v>1205.3</v>
      </c>
      <c r="Y25" s="57">
        <v>0</v>
      </c>
      <c r="Z25" s="57">
        <v>0</v>
      </c>
      <c r="AA25" s="57">
        <v>0</v>
      </c>
      <c r="AB25" s="57">
        <v>0</v>
      </c>
      <c r="AC25" s="57">
        <v>971.66734770000005</v>
      </c>
      <c r="AD25" s="57">
        <v>0</v>
      </c>
      <c r="AE25" s="57">
        <v>0</v>
      </c>
      <c r="AF25" s="57">
        <v>0</v>
      </c>
      <c r="AG25" s="57">
        <v>0</v>
      </c>
      <c r="AH25" s="57">
        <v>0</v>
      </c>
      <c r="AI25" s="57">
        <v>0</v>
      </c>
      <c r="AJ25" s="57">
        <v>0</v>
      </c>
      <c r="AK25" s="57">
        <v>0</v>
      </c>
      <c r="AL25" s="57">
        <v>0</v>
      </c>
      <c r="AM25" s="57">
        <v>0</v>
      </c>
      <c r="AN25" s="57">
        <v>0</v>
      </c>
      <c r="AO25" s="57">
        <v>0</v>
      </c>
      <c r="AP25" s="57">
        <v>0</v>
      </c>
      <c r="AQ25" s="57">
        <v>0</v>
      </c>
      <c r="AR25" s="57">
        <v>131717.83060543999</v>
      </c>
      <c r="AW25" s="56"/>
      <c r="AX25" s="56"/>
      <c r="AY25" s="56"/>
      <c r="AZ25" s="56"/>
    </row>
    <row r="26" spans="1:52" s="64" customFormat="1" x14ac:dyDescent="0.2">
      <c r="A26" s="74" t="s">
        <v>409</v>
      </c>
      <c r="B26" s="62">
        <v>9562.7093576000007</v>
      </c>
      <c r="C26" s="62">
        <v>1507.31303471</v>
      </c>
      <c r="D26" s="62">
        <v>1465.16437292</v>
      </c>
      <c r="E26" s="62">
        <v>1168.8335715999999</v>
      </c>
      <c r="F26" s="62">
        <v>0</v>
      </c>
      <c r="G26" s="64">
        <v>3261.2616670000002</v>
      </c>
      <c r="H26" s="62">
        <v>224.99163073</v>
      </c>
      <c r="I26" s="62">
        <v>38656.746907100001</v>
      </c>
      <c r="J26" s="62">
        <v>231.93950004000001</v>
      </c>
      <c r="K26" s="64">
        <v>20873.398527490001</v>
      </c>
      <c r="L26" s="64">
        <v>163815.94316276599</v>
      </c>
      <c r="M26" s="64">
        <v>27483.530325010001</v>
      </c>
      <c r="N26" s="64">
        <v>56129.017088560002</v>
      </c>
      <c r="O26" s="64">
        <v>10.98103571</v>
      </c>
      <c r="P26" s="64">
        <v>13827.802906659999</v>
      </c>
      <c r="Q26" s="64">
        <v>30515.888346240001</v>
      </c>
      <c r="R26" s="64">
        <v>1383.8106401499999</v>
      </c>
      <c r="S26" s="64">
        <v>2438.0622435999999</v>
      </c>
      <c r="T26" s="64">
        <v>2599.3429999800001</v>
      </c>
      <c r="U26" s="64">
        <v>917.84450470000002</v>
      </c>
      <c r="V26" s="64">
        <v>2201.2459178099998</v>
      </c>
      <c r="W26" s="64">
        <v>28654.891313330001</v>
      </c>
      <c r="X26" s="64">
        <v>2861.74</v>
      </c>
      <c r="Y26" s="64">
        <v>84.653556699999996</v>
      </c>
      <c r="Z26" s="64">
        <v>19.260447200000002</v>
      </c>
      <c r="AA26" s="64">
        <v>165672.35116533001</v>
      </c>
      <c r="AB26" s="64">
        <v>150.54671123</v>
      </c>
      <c r="AC26" s="64">
        <v>149924.56452380001</v>
      </c>
      <c r="AD26" s="64">
        <v>2357.8209612999999</v>
      </c>
      <c r="AE26" s="64">
        <v>2846.7162159650002</v>
      </c>
      <c r="AF26" s="64">
        <v>205.01247373999999</v>
      </c>
      <c r="AG26" s="64">
        <v>26.1123577</v>
      </c>
      <c r="AH26" s="64">
        <v>12.44608</v>
      </c>
      <c r="AI26" s="64">
        <v>370.93066005999998</v>
      </c>
      <c r="AJ26" s="64">
        <v>48562.868742719998</v>
      </c>
      <c r="AK26" s="64">
        <v>8349.5367999999999</v>
      </c>
      <c r="AL26" s="64">
        <v>208165.28834224999</v>
      </c>
      <c r="AM26" s="64">
        <v>1126389.5336802001</v>
      </c>
      <c r="AN26" s="64">
        <v>121024.26216586999</v>
      </c>
      <c r="AO26" s="64">
        <v>453.14589374799999</v>
      </c>
      <c r="AP26" s="64">
        <v>114359.7503024</v>
      </c>
      <c r="AQ26" s="64">
        <v>1597.382157</v>
      </c>
      <c r="AR26" s="64">
        <v>2360364.6422909191</v>
      </c>
      <c r="AW26" s="75"/>
      <c r="AX26" s="75"/>
      <c r="AY26" s="75"/>
      <c r="AZ26" s="75"/>
    </row>
    <row r="27" spans="1:52" s="57" customFormat="1" x14ac:dyDescent="0.2">
      <c r="A27" s="76" t="s">
        <v>410</v>
      </c>
      <c r="B27" s="77">
        <v>2223.0931945000002</v>
      </c>
      <c r="C27" s="77">
        <v>810.80195545000004</v>
      </c>
      <c r="D27" s="77">
        <v>1273.5556180000001</v>
      </c>
      <c r="E27" s="77">
        <v>78.047162099999994</v>
      </c>
      <c r="F27" s="77">
        <v>0</v>
      </c>
      <c r="G27" s="57">
        <v>190.05388679999999</v>
      </c>
      <c r="H27" s="77">
        <v>139.2411013</v>
      </c>
      <c r="I27" s="77">
        <v>303.21407149999999</v>
      </c>
      <c r="J27" s="77">
        <v>6.0114650000000003</v>
      </c>
      <c r="K27" s="57">
        <v>7665.3922707000002</v>
      </c>
      <c r="L27" s="57">
        <v>72046.414289720007</v>
      </c>
      <c r="M27" s="57">
        <v>1956.15025485</v>
      </c>
      <c r="N27" s="57">
        <v>302.30872799999997</v>
      </c>
      <c r="O27" s="57">
        <v>10.305401</v>
      </c>
      <c r="P27" s="57">
        <v>1053.21163781</v>
      </c>
      <c r="Q27" s="57">
        <v>0</v>
      </c>
      <c r="R27" s="57">
        <v>53.782026000000002</v>
      </c>
      <c r="S27" s="57">
        <v>73.819879</v>
      </c>
      <c r="T27" s="57">
        <v>880.58445836999999</v>
      </c>
      <c r="U27" s="57">
        <v>10.346317900000001</v>
      </c>
      <c r="V27" s="57">
        <v>10.9145524</v>
      </c>
      <c r="W27" s="57">
        <v>6277.1337774000003</v>
      </c>
      <c r="X27" s="57">
        <v>0</v>
      </c>
      <c r="Y27" s="57">
        <v>9.0617122999999999</v>
      </c>
      <c r="Z27" s="57">
        <v>0</v>
      </c>
      <c r="AA27" s="57">
        <v>149284.81581346999</v>
      </c>
      <c r="AB27" s="57">
        <v>7.2808419999999998</v>
      </c>
      <c r="AC27" s="57">
        <v>0</v>
      </c>
      <c r="AD27" s="57">
        <v>123.33454860000001</v>
      </c>
      <c r="AE27" s="57">
        <v>115.0126157</v>
      </c>
      <c r="AF27" s="57">
        <v>57.186321999999997</v>
      </c>
      <c r="AG27" s="57">
        <v>12.039240700000001</v>
      </c>
      <c r="AH27" s="57">
        <v>0</v>
      </c>
      <c r="AI27" s="57">
        <v>10.970682999999999</v>
      </c>
      <c r="AJ27" s="57">
        <v>1.0317320000000001</v>
      </c>
      <c r="AK27" s="57">
        <v>457.18119999999999</v>
      </c>
      <c r="AL27" s="57">
        <v>96038.930640279999</v>
      </c>
      <c r="AM27" s="57">
        <v>25459.8332711</v>
      </c>
      <c r="AN27" s="57">
        <v>14589.042035570001</v>
      </c>
      <c r="AO27" s="57">
        <v>80.770392000000001</v>
      </c>
      <c r="AP27" s="57">
        <v>365.37576030000002</v>
      </c>
      <c r="AQ27" s="57">
        <v>0</v>
      </c>
      <c r="AR27" s="57">
        <v>381976.24885681999</v>
      </c>
      <c r="AW27" s="56"/>
      <c r="AX27" s="56"/>
      <c r="AY27" s="56"/>
      <c r="AZ27" s="56"/>
    </row>
    <row r="28" spans="1:52" s="57" customFormat="1" x14ac:dyDescent="0.2">
      <c r="A28" s="76" t="s">
        <v>411</v>
      </c>
      <c r="B28" s="77">
        <v>0</v>
      </c>
      <c r="C28" s="77">
        <v>771.13685899999996</v>
      </c>
      <c r="D28" s="77">
        <v>0</v>
      </c>
      <c r="E28" s="77">
        <v>0</v>
      </c>
      <c r="F28" s="77">
        <v>0</v>
      </c>
      <c r="G28" s="57">
        <v>0</v>
      </c>
      <c r="H28" s="77">
        <v>0</v>
      </c>
      <c r="I28" s="77">
        <v>0</v>
      </c>
      <c r="J28" s="77">
        <v>0</v>
      </c>
      <c r="K28" s="57">
        <v>0</v>
      </c>
      <c r="L28" s="57">
        <v>0</v>
      </c>
      <c r="M28" s="57">
        <v>0</v>
      </c>
      <c r="N28" s="57">
        <v>0</v>
      </c>
      <c r="O28" s="57">
        <v>0</v>
      </c>
      <c r="P28" s="57">
        <v>0</v>
      </c>
      <c r="Q28" s="57">
        <v>0</v>
      </c>
      <c r="R28" s="57">
        <v>0</v>
      </c>
      <c r="S28" s="57">
        <v>0</v>
      </c>
      <c r="T28" s="57">
        <v>0</v>
      </c>
      <c r="U28" s="57">
        <v>0</v>
      </c>
      <c r="V28" s="57">
        <v>0</v>
      </c>
      <c r="W28" s="57">
        <v>0</v>
      </c>
      <c r="X28" s="57">
        <v>0</v>
      </c>
      <c r="Y28" s="57">
        <v>0</v>
      </c>
      <c r="Z28" s="57">
        <v>0</v>
      </c>
      <c r="AA28" s="57">
        <v>0</v>
      </c>
      <c r="AB28" s="57">
        <v>0</v>
      </c>
      <c r="AC28" s="57">
        <v>0</v>
      </c>
      <c r="AD28" s="57">
        <v>0</v>
      </c>
      <c r="AE28" s="57">
        <v>0</v>
      </c>
      <c r="AF28" s="57">
        <v>0</v>
      </c>
      <c r="AG28" s="57">
        <v>0</v>
      </c>
      <c r="AH28" s="57">
        <v>0</v>
      </c>
      <c r="AI28" s="57">
        <v>0</v>
      </c>
      <c r="AJ28" s="57">
        <v>0</v>
      </c>
      <c r="AK28" s="57">
        <v>0</v>
      </c>
      <c r="AL28" s="57">
        <v>0</v>
      </c>
      <c r="AM28" s="57">
        <v>0</v>
      </c>
      <c r="AN28" s="57">
        <v>0</v>
      </c>
      <c r="AO28" s="57">
        <v>0</v>
      </c>
      <c r="AP28" s="57">
        <v>0</v>
      </c>
      <c r="AQ28" s="57">
        <v>0</v>
      </c>
      <c r="AR28" s="57">
        <v>771.13685899999996</v>
      </c>
      <c r="AW28" s="56"/>
      <c r="AX28" s="56"/>
      <c r="AY28" s="56"/>
      <c r="AZ28" s="56"/>
    </row>
    <row r="29" spans="1:52" s="57" customFormat="1" ht="12.75" customHeight="1" x14ac:dyDescent="0.2">
      <c r="A29" s="76" t="s">
        <v>412</v>
      </c>
      <c r="B29" s="77">
        <v>0</v>
      </c>
      <c r="C29" s="77">
        <v>0</v>
      </c>
      <c r="D29" s="77">
        <v>1266.6128100000001</v>
      </c>
      <c r="E29" s="77">
        <v>0</v>
      </c>
      <c r="F29" s="77">
        <v>0</v>
      </c>
      <c r="G29" s="57">
        <v>0</v>
      </c>
      <c r="H29" s="77">
        <v>0</v>
      </c>
      <c r="I29" s="77">
        <v>0</v>
      </c>
      <c r="J29" s="77">
        <v>0</v>
      </c>
      <c r="K29" s="57">
        <v>0</v>
      </c>
      <c r="L29" s="57">
        <v>0</v>
      </c>
      <c r="M29" s="57">
        <v>0</v>
      </c>
      <c r="N29" s="57">
        <v>0</v>
      </c>
      <c r="O29" s="57">
        <v>0</v>
      </c>
      <c r="P29" s="57">
        <v>0</v>
      </c>
      <c r="Q29" s="57">
        <v>0</v>
      </c>
      <c r="R29" s="57">
        <v>0</v>
      </c>
      <c r="S29" s="57">
        <v>0</v>
      </c>
      <c r="T29" s="57">
        <v>0</v>
      </c>
      <c r="U29" s="57">
        <v>0</v>
      </c>
      <c r="V29" s="57">
        <v>0</v>
      </c>
      <c r="W29" s="57">
        <v>0</v>
      </c>
      <c r="X29" s="57">
        <v>0</v>
      </c>
      <c r="Y29" s="57">
        <v>0</v>
      </c>
      <c r="Z29" s="57">
        <v>0</v>
      </c>
      <c r="AA29" s="57">
        <v>0</v>
      </c>
      <c r="AB29" s="57">
        <v>0</v>
      </c>
      <c r="AC29" s="57">
        <v>0</v>
      </c>
      <c r="AD29" s="57">
        <v>0</v>
      </c>
      <c r="AE29" s="57">
        <v>0</v>
      </c>
      <c r="AF29" s="57">
        <v>0</v>
      </c>
      <c r="AG29" s="57">
        <v>0</v>
      </c>
      <c r="AH29" s="57">
        <v>0</v>
      </c>
      <c r="AI29" s="57">
        <v>0</v>
      </c>
      <c r="AJ29" s="57">
        <v>0</v>
      </c>
      <c r="AK29" s="57">
        <v>0</v>
      </c>
      <c r="AL29" s="57">
        <v>0</v>
      </c>
      <c r="AM29" s="57">
        <v>0</v>
      </c>
      <c r="AN29" s="57">
        <v>0</v>
      </c>
      <c r="AO29" s="57">
        <v>0</v>
      </c>
      <c r="AP29" s="57">
        <v>0</v>
      </c>
      <c r="AQ29" s="57">
        <v>0</v>
      </c>
      <c r="AR29" s="57">
        <v>1266.6128100000001</v>
      </c>
      <c r="AW29" s="56"/>
      <c r="AX29" s="56"/>
      <c r="AY29" s="56"/>
      <c r="AZ29" s="56"/>
    </row>
    <row r="30" spans="1:52" s="57" customFormat="1" x14ac:dyDescent="0.2">
      <c r="A30" s="76" t="s">
        <v>413</v>
      </c>
      <c r="B30" s="77">
        <v>0</v>
      </c>
      <c r="C30" s="77">
        <v>0</v>
      </c>
      <c r="D30" s="77">
        <v>0</v>
      </c>
      <c r="E30" s="77">
        <v>0</v>
      </c>
      <c r="F30" s="77">
        <v>0</v>
      </c>
      <c r="G30" s="57">
        <v>0</v>
      </c>
      <c r="H30" s="77">
        <v>0</v>
      </c>
      <c r="I30" s="77">
        <v>0</v>
      </c>
      <c r="J30" s="77">
        <v>0</v>
      </c>
      <c r="K30" s="57">
        <v>0</v>
      </c>
      <c r="L30" s="57">
        <v>0</v>
      </c>
      <c r="M30" s="57">
        <v>0</v>
      </c>
      <c r="N30" s="57">
        <v>0</v>
      </c>
      <c r="O30" s="57">
        <v>0</v>
      </c>
      <c r="P30" s="57">
        <v>670.42107180999994</v>
      </c>
      <c r="Q30" s="57">
        <v>0</v>
      </c>
      <c r="R30" s="57">
        <v>0</v>
      </c>
      <c r="S30" s="57">
        <v>0</v>
      </c>
      <c r="T30" s="57">
        <v>0</v>
      </c>
      <c r="U30" s="57">
        <v>0</v>
      </c>
      <c r="V30" s="57">
        <v>0</v>
      </c>
      <c r="W30" s="57">
        <v>0</v>
      </c>
      <c r="X30" s="57">
        <v>0</v>
      </c>
      <c r="Y30" s="57">
        <v>0</v>
      </c>
      <c r="Z30" s="57">
        <v>0</v>
      </c>
      <c r="AA30" s="57">
        <v>0</v>
      </c>
      <c r="AB30" s="57">
        <v>0</v>
      </c>
      <c r="AC30" s="57">
        <v>0</v>
      </c>
      <c r="AD30" s="57">
        <v>0</v>
      </c>
      <c r="AE30" s="57">
        <v>0</v>
      </c>
      <c r="AF30" s="57">
        <v>0</v>
      </c>
      <c r="AG30" s="57">
        <v>0</v>
      </c>
      <c r="AH30" s="57">
        <v>0</v>
      </c>
      <c r="AI30" s="57">
        <v>0</v>
      </c>
      <c r="AJ30" s="57">
        <v>0</v>
      </c>
      <c r="AK30" s="57">
        <v>0</v>
      </c>
      <c r="AL30" s="57">
        <v>0</v>
      </c>
      <c r="AM30" s="57">
        <v>0</v>
      </c>
      <c r="AN30" s="57">
        <v>0</v>
      </c>
      <c r="AO30" s="57">
        <v>0</v>
      </c>
      <c r="AP30" s="57">
        <v>0</v>
      </c>
      <c r="AQ30" s="57">
        <v>0</v>
      </c>
      <c r="AR30" s="57">
        <v>670.42107180999994</v>
      </c>
      <c r="AW30" s="56"/>
      <c r="AX30" s="56"/>
      <c r="AY30" s="56"/>
      <c r="AZ30" s="56"/>
    </row>
    <row r="31" spans="1:52" s="57" customFormat="1" x14ac:dyDescent="0.2">
      <c r="A31" s="76" t="s">
        <v>414</v>
      </c>
      <c r="B31" s="77">
        <v>0</v>
      </c>
      <c r="C31" s="77">
        <v>0</v>
      </c>
      <c r="D31" s="77">
        <v>0</v>
      </c>
      <c r="E31" s="77">
        <v>0</v>
      </c>
      <c r="F31" s="77">
        <v>0</v>
      </c>
      <c r="G31" s="57">
        <v>0</v>
      </c>
      <c r="H31" s="77">
        <v>0</v>
      </c>
      <c r="I31" s="77">
        <v>0</v>
      </c>
      <c r="J31" s="77">
        <v>0</v>
      </c>
      <c r="K31" s="57">
        <v>0</v>
      </c>
      <c r="L31" s="57">
        <v>0</v>
      </c>
      <c r="M31" s="57">
        <v>0</v>
      </c>
      <c r="N31" s="57">
        <v>0</v>
      </c>
      <c r="O31" s="57">
        <v>0</v>
      </c>
      <c r="P31" s="57">
        <v>0</v>
      </c>
      <c r="Q31" s="57">
        <v>0</v>
      </c>
      <c r="R31" s="57">
        <v>0</v>
      </c>
      <c r="S31" s="57">
        <v>0</v>
      </c>
      <c r="T31" s="57">
        <v>0</v>
      </c>
      <c r="U31" s="57">
        <v>0</v>
      </c>
      <c r="V31" s="57">
        <v>0</v>
      </c>
      <c r="W31" s="57">
        <v>0</v>
      </c>
      <c r="X31" s="57">
        <v>0</v>
      </c>
      <c r="Y31" s="57">
        <v>0</v>
      </c>
      <c r="Z31" s="57">
        <v>0</v>
      </c>
      <c r="AA31" s="57">
        <v>0</v>
      </c>
      <c r="AB31" s="57">
        <v>0</v>
      </c>
      <c r="AC31" s="57">
        <v>0</v>
      </c>
      <c r="AD31" s="57">
        <v>100</v>
      </c>
      <c r="AE31" s="57">
        <v>0</v>
      </c>
      <c r="AF31" s="57">
        <v>0</v>
      </c>
      <c r="AG31" s="57">
        <v>0</v>
      </c>
      <c r="AH31" s="57">
        <v>0</v>
      </c>
      <c r="AI31" s="57">
        <v>0</v>
      </c>
      <c r="AJ31" s="57">
        <v>0</v>
      </c>
      <c r="AK31" s="57">
        <v>0</v>
      </c>
      <c r="AL31" s="57">
        <v>0</v>
      </c>
      <c r="AM31" s="57">
        <v>0</v>
      </c>
      <c r="AN31" s="57">
        <v>0</v>
      </c>
      <c r="AO31" s="57">
        <v>0</v>
      </c>
      <c r="AP31" s="57">
        <v>0</v>
      </c>
      <c r="AQ31" s="57">
        <v>0</v>
      </c>
      <c r="AR31" s="57">
        <v>100</v>
      </c>
      <c r="AW31" s="56"/>
      <c r="AX31" s="56"/>
      <c r="AY31" s="56"/>
      <c r="AZ31" s="56"/>
    </row>
    <row r="32" spans="1:52" s="57" customFormat="1" x14ac:dyDescent="0.2">
      <c r="A32" s="76" t="s">
        <v>415</v>
      </c>
      <c r="B32" s="77">
        <v>0</v>
      </c>
      <c r="C32" s="77">
        <v>0</v>
      </c>
      <c r="D32" s="77">
        <v>0</v>
      </c>
      <c r="E32" s="77">
        <v>0</v>
      </c>
      <c r="F32" s="77">
        <v>0</v>
      </c>
      <c r="G32" s="57">
        <v>0</v>
      </c>
      <c r="H32" s="77">
        <v>0</v>
      </c>
      <c r="I32" s="77">
        <v>0</v>
      </c>
      <c r="J32" s="77">
        <v>0</v>
      </c>
      <c r="K32" s="57">
        <v>0</v>
      </c>
      <c r="L32" s="57">
        <v>0</v>
      </c>
      <c r="M32" s="57">
        <v>0</v>
      </c>
      <c r="N32" s="57">
        <v>0</v>
      </c>
      <c r="O32" s="57">
        <v>0</v>
      </c>
      <c r="P32" s="57">
        <v>0</v>
      </c>
      <c r="Q32" s="57">
        <v>0</v>
      </c>
      <c r="R32" s="57">
        <v>0</v>
      </c>
      <c r="S32" s="57">
        <v>0</v>
      </c>
      <c r="T32" s="57">
        <v>0</v>
      </c>
      <c r="U32" s="57">
        <v>0</v>
      </c>
      <c r="V32" s="57">
        <v>0</v>
      </c>
      <c r="W32" s="57">
        <v>0</v>
      </c>
      <c r="X32" s="57">
        <v>0</v>
      </c>
      <c r="Y32" s="57">
        <v>0</v>
      </c>
      <c r="Z32" s="57">
        <v>0</v>
      </c>
      <c r="AA32" s="57">
        <v>0</v>
      </c>
      <c r="AB32" s="57">
        <v>0</v>
      </c>
      <c r="AC32" s="57">
        <v>0</v>
      </c>
      <c r="AD32" s="57">
        <v>0</v>
      </c>
      <c r="AE32" s="57">
        <v>22.88</v>
      </c>
      <c r="AF32" s="57">
        <v>0</v>
      </c>
      <c r="AG32" s="57">
        <v>0</v>
      </c>
      <c r="AH32" s="57">
        <v>0</v>
      </c>
      <c r="AI32" s="57">
        <v>0</v>
      </c>
      <c r="AJ32" s="57">
        <v>0</v>
      </c>
      <c r="AK32" s="57">
        <v>0</v>
      </c>
      <c r="AL32" s="57">
        <v>0</v>
      </c>
      <c r="AM32" s="57">
        <v>0</v>
      </c>
      <c r="AN32" s="57">
        <v>0</v>
      </c>
      <c r="AO32" s="57">
        <v>0</v>
      </c>
      <c r="AP32" s="57">
        <v>0</v>
      </c>
      <c r="AQ32" s="57">
        <v>0</v>
      </c>
      <c r="AR32" s="57">
        <v>22.88</v>
      </c>
      <c r="AW32" s="56"/>
      <c r="AX32" s="56"/>
      <c r="AY32" s="56"/>
      <c r="AZ32" s="56"/>
    </row>
    <row r="33" spans="1:52" s="57" customFormat="1" x14ac:dyDescent="0.2">
      <c r="A33" s="76" t="s">
        <v>416</v>
      </c>
      <c r="B33" s="77">
        <v>0</v>
      </c>
      <c r="C33" s="77">
        <v>0</v>
      </c>
      <c r="D33" s="77">
        <v>0</v>
      </c>
      <c r="E33" s="77">
        <v>0</v>
      </c>
      <c r="F33" s="77">
        <v>0</v>
      </c>
      <c r="G33" s="57">
        <v>0</v>
      </c>
      <c r="H33" s="77">
        <v>0</v>
      </c>
      <c r="I33" s="77">
        <v>0</v>
      </c>
      <c r="J33" s="77">
        <v>0</v>
      </c>
      <c r="K33" s="57">
        <v>0</v>
      </c>
      <c r="L33" s="57">
        <v>0</v>
      </c>
      <c r="M33" s="57">
        <v>0</v>
      </c>
      <c r="N33" s="57">
        <v>0</v>
      </c>
      <c r="O33" s="57">
        <v>0</v>
      </c>
      <c r="P33" s="57">
        <v>0</v>
      </c>
      <c r="Q33" s="57">
        <v>0</v>
      </c>
      <c r="R33" s="57">
        <v>0</v>
      </c>
      <c r="S33" s="57">
        <v>0</v>
      </c>
      <c r="T33" s="57">
        <v>0</v>
      </c>
      <c r="U33" s="57">
        <v>0</v>
      </c>
      <c r="V33" s="57">
        <v>0</v>
      </c>
      <c r="W33" s="57">
        <v>56.616629199999998</v>
      </c>
      <c r="X33" s="57">
        <v>0</v>
      </c>
      <c r="Y33" s="57">
        <v>0</v>
      </c>
      <c r="Z33" s="57">
        <v>0</v>
      </c>
      <c r="AA33" s="57">
        <v>0</v>
      </c>
      <c r="AB33" s="57">
        <v>0</v>
      </c>
      <c r="AC33" s="57">
        <v>0</v>
      </c>
      <c r="AD33" s="57">
        <v>0</v>
      </c>
      <c r="AE33" s="57">
        <v>0</v>
      </c>
      <c r="AF33" s="57">
        <v>0</v>
      </c>
      <c r="AG33" s="57">
        <v>0</v>
      </c>
      <c r="AH33" s="57">
        <v>0</v>
      </c>
      <c r="AI33" s="57">
        <v>0</v>
      </c>
      <c r="AJ33" s="57">
        <v>0</v>
      </c>
      <c r="AK33" s="57">
        <v>0</v>
      </c>
      <c r="AL33" s="57">
        <v>0</v>
      </c>
      <c r="AM33" s="57">
        <v>0</v>
      </c>
      <c r="AN33" s="57">
        <v>0</v>
      </c>
      <c r="AO33" s="57">
        <v>0</v>
      </c>
      <c r="AP33" s="57">
        <v>0</v>
      </c>
      <c r="AQ33" s="57">
        <v>0</v>
      </c>
      <c r="AR33" s="57">
        <v>56.616629199999998</v>
      </c>
      <c r="AW33" s="56"/>
      <c r="AX33" s="56"/>
      <c r="AY33" s="56"/>
      <c r="AZ33" s="56"/>
    </row>
    <row r="34" spans="1:52" s="57" customFormat="1" x14ac:dyDescent="0.2">
      <c r="A34" s="76" t="s">
        <v>417</v>
      </c>
      <c r="B34" s="77">
        <v>0</v>
      </c>
      <c r="C34" s="77">
        <v>0</v>
      </c>
      <c r="D34" s="77">
        <v>0</v>
      </c>
      <c r="E34" s="77">
        <v>0</v>
      </c>
      <c r="F34" s="77">
        <v>0</v>
      </c>
      <c r="G34" s="57">
        <v>0</v>
      </c>
      <c r="H34" s="77">
        <v>0</v>
      </c>
      <c r="I34" s="77">
        <v>0</v>
      </c>
      <c r="J34" s="77">
        <v>0</v>
      </c>
      <c r="K34" s="57">
        <v>0</v>
      </c>
      <c r="L34" s="57">
        <v>0</v>
      </c>
      <c r="M34" s="57">
        <v>1356.55275635</v>
      </c>
      <c r="N34" s="57">
        <v>0</v>
      </c>
      <c r="O34" s="57">
        <v>0</v>
      </c>
      <c r="P34" s="57">
        <v>0</v>
      </c>
      <c r="Q34" s="57">
        <v>0</v>
      </c>
      <c r="R34" s="57">
        <v>0</v>
      </c>
      <c r="S34" s="57">
        <v>0</v>
      </c>
      <c r="T34" s="57">
        <v>1291.8946122100001</v>
      </c>
      <c r="U34" s="57">
        <v>0</v>
      </c>
      <c r="V34" s="57">
        <v>0</v>
      </c>
      <c r="W34" s="57">
        <v>0</v>
      </c>
      <c r="X34" s="57">
        <v>0</v>
      </c>
      <c r="Y34" s="57">
        <v>0</v>
      </c>
      <c r="Z34" s="57">
        <v>0</v>
      </c>
      <c r="AA34" s="57">
        <v>0</v>
      </c>
      <c r="AB34" s="57">
        <v>0</v>
      </c>
      <c r="AC34" s="57">
        <v>0</v>
      </c>
      <c r="AD34" s="57">
        <v>0</v>
      </c>
      <c r="AE34" s="57">
        <v>0</v>
      </c>
      <c r="AF34" s="57">
        <v>0</v>
      </c>
      <c r="AG34" s="57">
        <v>0</v>
      </c>
      <c r="AH34" s="57">
        <v>0</v>
      </c>
      <c r="AI34" s="57">
        <v>0</v>
      </c>
      <c r="AJ34" s="57">
        <v>0</v>
      </c>
      <c r="AK34" s="57">
        <v>0</v>
      </c>
      <c r="AL34" s="57">
        <v>0</v>
      </c>
      <c r="AM34" s="57">
        <v>0</v>
      </c>
      <c r="AN34" s="57">
        <v>0</v>
      </c>
      <c r="AO34" s="57">
        <v>0</v>
      </c>
      <c r="AP34" s="57">
        <v>0</v>
      </c>
      <c r="AQ34" s="57">
        <v>0</v>
      </c>
      <c r="AR34" s="57">
        <v>1356.55275635</v>
      </c>
      <c r="AW34" s="56"/>
      <c r="AX34" s="56"/>
      <c r="AY34" s="56"/>
      <c r="AZ34" s="56"/>
    </row>
    <row r="35" spans="1:52" s="57" customFormat="1" x14ac:dyDescent="0.2">
      <c r="A35" s="76" t="s">
        <v>418</v>
      </c>
      <c r="B35" s="77">
        <v>0</v>
      </c>
      <c r="C35" s="77">
        <v>0</v>
      </c>
      <c r="D35" s="77">
        <v>0</v>
      </c>
      <c r="E35" s="77">
        <v>0</v>
      </c>
      <c r="F35" s="77">
        <v>0</v>
      </c>
      <c r="G35" s="57">
        <v>0</v>
      </c>
      <c r="H35" s="77">
        <v>0</v>
      </c>
      <c r="I35" s="77">
        <v>0</v>
      </c>
      <c r="J35" s="77">
        <v>0</v>
      </c>
      <c r="K35" s="57">
        <v>0</v>
      </c>
      <c r="L35" s="57">
        <v>5583.1651487500003</v>
      </c>
      <c r="M35" s="57">
        <v>0</v>
      </c>
      <c r="N35" s="57">
        <v>0</v>
      </c>
      <c r="O35" s="57">
        <v>0</v>
      </c>
      <c r="P35" s="57">
        <v>0</v>
      </c>
      <c r="Q35" s="57">
        <v>0</v>
      </c>
      <c r="R35" s="57">
        <v>0</v>
      </c>
      <c r="S35" s="57">
        <v>0</v>
      </c>
      <c r="T35" s="57">
        <v>0</v>
      </c>
      <c r="U35" s="57">
        <v>0</v>
      </c>
      <c r="V35" s="57">
        <v>0</v>
      </c>
      <c r="W35" s="57">
        <v>0</v>
      </c>
      <c r="X35" s="57">
        <v>0</v>
      </c>
      <c r="Y35" s="57">
        <v>0</v>
      </c>
      <c r="Z35" s="57">
        <v>0</v>
      </c>
      <c r="AA35" s="57">
        <v>0</v>
      </c>
      <c r="AB35" s="57">
        <v>0</v>
      </c>
      <c r="AC35" s="57">
        <v>0</v>
      </c>
      <c r="AD35" s="57">
        <v>0</v>
      </c>
      <c r="AE35" s="57">
        <v>0</v>
      </c>
      <c r="AF35" s="57">
        <v>0</v>
      </c>
      <c r="AG35" s="57">
        <v>0</v>
      </c>
      <c r="AH35" s="57">
        <v>0</v>
      </c>
      <c r="AI35" s="57">
        <v>0</v>
      </c>
      <c r="AJ35" s="57">
        <v>0</v>
      </c>
      <c r="AK35" s="57">
        <v>0</v>
      </c>
      <c r="AL35" s="57">
        <v>0</v>
      </c>
      <c r="AM35" s="57">
        <v>0</v>
      </c>
      <c r="AN35" s="57">
        <v>0</v>
      </c>
      <c r="AO35" s="57">
        <v>0</v>
      </c>
      <c r="AP35" s="57">
        <v>0</v>
      </c>
      <c r="AQ35" s="57">
        <v>0</v>
      </c>
      <c r="AR35" s="57">
        <v>5583.1651487500003</v>
      </c>
      <c r="AW35" s="56"/>
      <c r="AX35" s="56"/>
      <c r="AY35" s="56"/>
      <c r="AZ35" s="56"/>
    </row>
    <row r="36" spans="1:52" s="57" customFormat="1" ht="24" x14ac:dyDescent="0.2">
      <c r="A36" s="76" t="s">
        <v>419</v>
      </c>
      <c r="B36" s="77">
        <v>0</v>
      </c>
      <c r="C36" s="77">
        <v>0</v>
      </c>
      <c r="D36" s="77">
        <v>0</v>
      </c>
      <c r="E36" s="77">
        <v>0</v>
      </c>
      <c r="F36" s="77">
        <v>0</v>
      </c>
      <c r="G36" s="57">
        <v>0</v>
      </c>
      <c r="H36" s="77">
        <v>0</v>
      </c>
      <c r="I36" s="77">
        <v>0</v>
      </c>
      <c r="J36" s="77">
        <v>0</v>
      </c>
      <c r="K36" s="57">
        <v>0</v>
      </c>
      <c r="L36" s="57">
        <v>0</v>
      </c>
      <c r="M36" s="57">
        <v>0</v>
      </c>
      <c r="N36" s="57">
        <v>0</v>
      </c>
      <c r="O36" s="57">
        <v>0</v>
      </c>
      <c r="P36" s="57">
        <v>0</v>
      </c>
      <c r="Q36" s="57">
        <v>0</v>
      </c>
      <c r="R36" s="57">
        <v>0</v>
      </c>
      <c r="S36" s="57">
        <v>0</v>
      </c>
      <c r="T36" s="57">
        <v>0</v>
      </c>
      <c r="U36" s="57">
        <v>0</v>
      </c>
      <c r="V36" s="57">
        <v>0</v>
      </c>
      <c r="W36" s="57">
        <v>0</v>
      </c>
      <c r="X36" s="57">
        <v>0</v>
      </c>
      <c r="Y36" s="57">
        <v>0</v>
      </c>
      <c r="Z36" s="57">
        <v>0</v>
      </c>
      <c r="AA36" s="57">
        <v>0</v>
      </c>
      <c r="AB36" s="57">
        <v>0</v>
      </c>
      <c r="AC36" s="57">
        <v>0</v>
      </c>
      <c r="AD36" s="57">
        <v>0</v>
      </c>
      <c r="AE36" s="57">
        <v>0</v>
      </c>
      <c r="AF36" s="57">
        <v>0</v>
      </c>
      <c r="AG36" s="57">
        <v>0</v>
      </c>
      <c r="AH36" s="57">
        <v>0</v>
      </c>
      <c r="AI36" s="57">
        <v>0</v>
      </c>
      <c r="AJ36" s="57">
        <v>0</v>
      </c>
      <c r="AK36" s="57">
        <v>0</v>
      </c>
      <c r="AL36" s="57">
        <v>3.1731390799999999</v>
      </c>
      <c r="AM36" s="57">
        <v>0</v>
      </c>
      <c r="AN36" s="57">
        <v>0</v>
      </c>
      <c r="AO36" s="57">
        <v>0</v>
      </c>
      <c r="AP36" s="57">
        <v>0</v>
      </c>
      <c r="AQ36" s="57">
        <v>0</v>
      </c>
      <c r="AR36" s="57">
        <v>3.1731390799999999</v>
      </c>
      <c r="AW36" s="56"/>
      <c r="AX36" s="56"/>
      <c r="AY36" s="56"/>
      <c r="AZ36" s="56"/>
    </row>
    <row r="37" spans="1:52" s="57" customFormat="1" x14ac:dyDescent="0.2">
      <c r="A37" s="76" t="s">
        <v>420</v>
      </c>
      <c r="B37" s="77">
        <v>0</v>
      </c>
      <c r="C37" s="77">
        <v>0</v>
      </c>
      <c r="D37" s="77">
        <v>0</v>
      </c>
      <c r="E37" s="77">
        <v>0</v>
      </c>
      <c r="F37" s="77">
        <v>0</v>
      </c>
      <c r="G37" s="57">
        <v>0</v>
      </c>
      <c r="H37" s="77">
        <v>0</v>
      </c>
      <c r="I37" s="77">
        <v>0</v>
      </c>
      <c r="J37" s="77">
        <v>6.0114650000000003</v>
      </c>
      <c r="K37" s="57">
        <v>0</v>
      </c>
      <c r="L37" s="57">
        <v>0</v>
      </c>
      <c r="M37" s="57">
        <v>0</v>
      </c>
      <c r="N37" s="57">
        <v>0</v>
      </c>
      <c r="O37" s="57">
        <v>0</v>
      </c>
      <c r="P37" s="57">
        <v>0</v>
      </c>
      <c r="Q37" s="57">
        <v>0</v>
      </c>
      <c r="R37" s="57">
        <v>0</v>
      </c>
      <c r="S37" s="57">
        <v>0</v>
      </c>
      <c r="T37" s="57">
        <v>0</v>
      </c>
      <c r="U37" s="57">
        <v>0</v>
      </c>
      <c r="V37" s="57">
        <v>0</v>
      </c>
      <c r="W37" s="57">
        <v>6091.3697240000001</v>
      </c>
      <c r="X37" s="57">
        <v>0</v>
      </c>
      <c r="Y37" s="57">
        <v>0</v>
      </c>
      <c r="Z37" s="57">
        <v>0</v>
      </c>
      <c r="AA37" s="57">
        <v>0</v>
      </c>
      <c r="AB37" s="57">
        <v>0</v>
      </c>
      <c r="AC37" s="57">
        <v>0</v>
      </c>
      <c r="AD37" s="57">
        <v>0</v>
      </c>
      <c r="AE37" s="57">
        <v>0</v>
      </c>
      <c r="AF37" s="57">
        <v>0</v>
      </c>
      <c r="AG37" s="57">
        <v>0</v>
      </c>
      <c r="AH37" s="57">
        <v>0</v>
      </c>
      <c r="AI37" s="57">
        <v>0</v>
      </c>
      <c r="AJ37" s="57">
        <v>0</v>
      </c>
      <c r="AK37" s="57">
        <v>0</v>
      </c>
      <c r="AL37" s="57">
        <v>93746.812355200003</v>
      </c>
      <c r="AM37" s="57">
        <v>0</v>
      </c>
      <c r="AN37" s="57">
        <v>0</v>
      </c>
      <c r="AO37" s="57">
        <v>0</v>
      </c>
      <c r="AP37" s="57">
        <v>0</v>
      </c>
      <c r="AQ37" s="57">
        <v>0</v>
      </c>
      <c r="AR37" s="57">
        <v>99844.193544199996</v>
      </c>
      <c r="AW37" s="56"/>
      <c r="AX37" s="56"/>
      <c r="AY37" s="56"/>
      <c r="AZ37" s="56"/>
    </row>
    <row r="38" spans="1:52" s="57" customFormat="1" x14ac:dyDescent="0.2">
      <c r="A38" s="76" t="s">
        <v>421</v>
      </c>
      <c r="B38" s="77">
        <v>0</v>
      </c>
      <c r="C38" s="77">
        <v>0</v>
      </c>
      <c r="D38" s="77">
        <v>0</v>
      </c>
      <c r="E38" s="77">
        <v>0</v>
      </c>
      <c r="F38" s="77">
        <v>0</v>
      </c>
      <c r="G38" s="57">
        <v>0</v>
      </c>
      <c r="H38" s="77">
        <v>0</v>
      </c>
      <c r="I38" s="77">
        <v>0</v>
      </c>
      <c r="J38" s="77">
        <v>0</v>
      </c>
      <c r="K38" s="57">
        <v>0</v>
      </c>
      <c r="L38" s="57">
        <v>0</v>
      </c>
      <c r="M38" s="57">
        <v>836.30741637000006</v>
      </c>
      <c r="N38" s="57">
        <v>0</v>
      </c>
      <c r="O38" s="57">
        <v>0</v>
      </c>
      <c r="P38" s="57">
        <v>0</v>
      </c>
      <c r="Q38" s="57">
        <v>0</v>
      </c>
      <c r="R38" s="57">
        <v>0</v>
      </c>
      <c r="S38" s="57">
        <v>0</v>
      </c>
      <c r="T38" s="57">
        <v>836.30741637000006</v>
      </c>
      <c r="U38" s="57">
        <v>0</v>
      </c>
      <c r="V38" s="57">
        <v>0</v>
      </c>
      <c r="W38" s="57">
        <v>0</v>
      </c>
      <c r="X38" s="57">
        <v>0</v>
      </c>
      <c r="Y38" s="57">
        <v>0</v>
      </c>
      <c r="Z38" s="57">
        <v>0</v>
      </c>
      <c r="AA38" s="57">
        <v>0</v>
      </c>
      <c r="AB38" s="57">
        <v>0</v>
      </c>
      <c r="AC38" s="57">
        <v>0</v>
      </c>
      <c r="AD38" s="57">
        <v>0</v>
      </c>
      <c r="AE38" s="57">
        <v>0</v>
      </c>
      <c r="AF38" s="57">
        <v>0</v>
      </c>
      <c r="AG38" s="57">
        <v>0</v>
      </c>
      <c r="AH38" s="57">
        <v>0</v>
      </c>
      <c r="AI38" s="57">
        <v>0</v>
      </c>
      <c r="AJ38" s="57">
        <v>0</v>
      </c>
      <c r="AK38" s="57">
        <v>0</v>
      </c>
      <c r="AL38" s="57">
        <v>0</v>
      </c>
      <c r="AM38" s="57">
        <v>0</v>
      </c>
      <c r="AN38" s="57">
        <v>0</v>
      </c>
      <c r="AO38" s="57">
        <v>0</v>
      </c>
      <c r="AP38" s="57">
        <v>0</v>
      </c>
      <c r="AQ38" s="57">
        <v>0</v>
      </c>
      <c r="AR38" s="57">
        <v>836.30741637000006</v>
      </c>
      <c r="AW38" s="56"/>
      <c r="AX38" s="56"/>
      <c r="AY38" s="56"/>
      <c r="AZ38" s="56"/>
    </row>
    <row r="39" spans="1:52" s="57" customFormat="1" x14ac:dyDescent="0.2">
      <c r="A39" s="76" t="s">
        <v>422</v>
      </c>
      <c r="B39" s="77">
        <v>0</v>
      </c>
      <c r="C39" s="77">
        <v>0</v>
      </c>
      <c r="D39" s="77">
        <v>0</v>
      </c>
      <c r="E39" s="77">
        <v>0</v>
      </c>
      <c r="F39" s="77">
        <v>0</v>
      </c>
      <c r="G39" s="57">
        <v>0</v>
      </c>
      <c r="H39" s="77">
        <v>0</v>
      </c>
      <c r="I39" s="77">
        <v>0</v>
      </c>
      <c r="J39" s="77">
        <v>0</v>
      </c>
      <c r="K39" s="57">
        <v>0</v>
      </c>
      <c r="L39" s="57">
        <v>0</v>
      </c>
      <c r="M39" s="57">
        <v>0</v>
      </c>
      <c r="N39" s="57">
        <v>0</v>
      </c>
      <c r="O39" s="57">
        <v>0</v>
      </c>
      <c r="P39" s="57">
        <v>0</v>
      </c>
      <c r="Q39" s="57">
        <v>0</v>
      </c>
      <c r="R39" s="57">
        <v>0</v>
      </c>
      <c r="S39" s="57">
        <v>0</v>
      </c>
      <c r="T39" s="57">
        <v>0</v>
      </c>
      <c r="U39" s="57">
        <v>0</v>
      </c>
      <c r="V39" s="57">
        <v>0</v>
      </c>
      <c r="W39" s="57">
        <v>0</v>
      </c>
      <c r="X39" s="57">
        <v>0</v>
      </c>
      <c r="Y39" s="57">
        <v>0</v>
      </c>
      <c r="Z39" s="57">
        <v>0</v>
      </c>
      <c r="AA39" s="57">
        <v>0</v>
      </c>
      <c r="AB39" s="57">
        <v>0</v>
      </c>
      <c r="AC39" s="57">
        <v>0</v>
      </c>
      <c r="AD39" s="57">
        <v>0</v>
      </c>
      <c r="AE39" s="57">
        <v>0</v>
      </c>
      <c r="AF39" s="57">
        <v>0</v>
      </c>
      <c r="AG39" s="57">
        <v>0</v>
      </c>
      <c r="AH39" s="57">
        <v>0</v>
      </c>
      <c r="AI39" s="57">
        <v>0</v>
      </c>
      <c r="AJ39" s="57">
        <v>0</v>
      </c>
      <c r="AK39" s="57">
        <v>0</v>
      </c>
      <c r="AL39" s="57">
        <v>0</v>
      </c>
      <c r="AM39" s="57">
        <v>0</v>
      </c>
      <c r="AN39" s="57">
        <v>600</v>
      </c>
      <c r="AO39" s="57">
        <v>0</v>
      </c>
      <c r="AP39" s="57">
        <v>600</v>
      </c>
      <c r="AQ39" s="57">
        <v>0</v>
      </c>
      <c r="AR39" s="57">
        <v>600</v>
      </c>
      <c r="AW39" s="56"/>
      <c r="AX39" s="56"/>
      <c r="AY39" s="56"/>
      <c r="AZ39" s="56"/>
    </row>
    <row r="40" spans="1:52" s="57" customFormat="1" x14ac:dyDescent="0.2">
      <c r="A40" s="76" t="s">
        <v>423</v>
      </c>
      <c r="B40" s="77">
        <v>1827.063134</v>
      </c>
      <c r="C40" s="77">
        <v>78.754335150000003</v>
      </c>
      <c r="D40" s="77">
        <v>3.1194092000000002</v>
      </c>
      <c r="E40" s="77">
        <v>0</v>
      </c>
      <c r="F40" s="77">
        <v>0</v>
      </c>
      <c r="G40" s="57">
        <v>0</v>
      </c>
      <c r="H40" s="77">
        <v>139.2411013</v>
      </c>
      <c r="I40" s="77">
        <v>2</v>
      </c>
      <c r="J40" s="77">
        <v>2</v>
      </c>
      <c r="K40" s="57">
        <v>7037.1651099999999</v>
      </c>
      <c r="L40" s="57">
        <v>4963.5447549700002</v>
      </c>
      <c r="M40" s="57">
        <v>562.92098020000003</v>
      </c>
      <c r="N40" s="57">
        <v>302.30872799999997</v>
      </c>
      <c r="O40" s="57">
        <v>10.305401</v>
      </c>
      <c r="P40" s="57">
        <v>220.24351999999999</v>
      </c>
      <c r="Q40" s="57">
        <v>0</v>
      </c>
      <c r="R40" s="57">
        <v>53.782026000000002</v>
      </c>
      <c r="S40" s="57">
        <v>73.819879</v>
      </c>
      <c r="T40" s="57">
        <v>11.976609</v>
      </c>
      <c r="U40" s="57">
        <v>0</v>
      </c>
      <c r="V40" s="57">
        <v>10.9145524</v>
      </c>
      <c r="W40" s="57">
        <v>129.14742419999999</v>
      </c>
      <c r="X40" s="57">
        <v>0</v>
      </c>
      <c r="Y40" s="57">
        <v>0</v>
      </c>
      <c r="Z40" s="57">
        <v>0</v>
      </c>
      <c r="AA40" s="57">
        <v>97.211802000000006</v>
      </c>
      <c r="AB40" s="57">
        <v>7.2808419999999998</v>
      </c>
      <c r="AC40" s="57">
        <v>7.2808419999999998</v>
      </c>
      <c r="AD40" s="57">
        <v>35.373789299999999</v>
      </c>
      <c r="AE40" s="57">
        <v>53.6515895</v>
      </c>
      <c r="AF40" s="57">
        <v>57.186321999999997</v>
      </c>
      <c r="AG40" s="57">
        <v>111.2874429</v>
      </c>
      <c r="AH40" s="57">
        <v>0</v>
      </c>
      <c r="AI40" s="57">
        <v>10.970682999999999</v>
      </c>
      <c r="AJ40" s="57">
        <v>0</v>
      </c>
      <c r="AK40" s="57">
        <v>457.18119999999999</v>
      </c>
      <c r="AL40" s="57">
        <v>496.14135529999999</v>
      </c>
      <c r="AM40" s="57">
        <v>0.53311200000000003</v>
      </c>
      <c r="AN40" s="57">
        <v>95.996093799999997</v>
      </c>
      <c r="AO40" s="57">
        <v>80.770392000000001</v>
      </c>
      <c r="AP40" s="57">
        <v>152.2973538</v>
      </c>
      <c r="AQ40" s="57">
        <v>0</v>
      </c>
      <c r="AR40" s="57">
        <v>16337.34893532</v>
      </c>
      <c r="AW40" s="56"/>
      <c r="AX40" s="56"/>
      <c r="AY40" s="56"/>
      <c r="AZ40" s="56"/>
    </row>
    <row r="41" spans="1:52" s="57" customFormat="1" x14ac:dyDescent="0.2">
      <c r="A41" s="76" t="s">
        <v>424</v>
      </c>
      <c r="B41" s="77">
        <v>0</v>
      </c>
      <c r="C41" s="77">
        <v>0</v>
      </c>
      <c r="D41" s="77">
        <v>0</v>
      </c>
      <c r="E41" s="77">
        <v>0</v>
      </c>
      <c r="F41" s="77">
        <v>0</v>
      </c>
      <c r="G41" s="57">
        <v>0</v>
      </c>
      <c r="H41" s="77">
        <v>0</v>
      </c>
      <c r="I41" s="77">
        <v>0</v>
      </c>
      <c r="J41" s="77">
        <v>0</v>
      </c>
      <c r="K41" s="57">
        <v>0</v>
      </c>
      <c r="L41" s="57">
        <v>0</v>
      </c>
      <c r="M41" s="57">
        <v>0</v>
      </c>
      <c r="N41" s="57">
        <v>0</v>
      </c>
      <c r="O41" s="57">
        <v>0</v>
      </c>
      <c r="P41" s="57">
        <v>0</v>
      </c>
      <c r="Q41" s="57">
        <v>0</v>
      </c>
      <c r="R41" s="57">
        <v>0</v>
      </c>
      <c r="S41" s="57">
        <v>0</v>
      </c>
      <c r="T41" s="57">
        <v>0</v>
      </c>
      <c r="U41" s="57">
        <v>0</v>
      </c>
      <c r="V41" s="57">
        <v>0</v>
      </c>
      <c r="W41" s="57">
        <v>0</v>
      </c>
      <c r="X41" s="57">
        <v>0</v>
      </c>
      <c r="Y41" s="57">
        <v>0</v>
      </c>
      <c r="Z41" s="57">
        <v>0</v>
      </c>
      <c r="AA41" s="57">
        <v>2188.4784562700002</v>
      </c>
      <c r="AB41" s="57">
        <v>0</v>
      </c>
      <c r="AC41" s="57">
        <v>2188.4784562700002</v>
      </c>
      <c r="AD41" s="57">
        <v>0</v>
      </c>
      <c r="AE41" s="57">
        <v>0</v>
      </c>
      <c r="AF41" s="57">
        <v>0</v>
      </c>
      <c r="AG41" s="57">
        <v>0</v>
      </c>
      <c r="AH41" s="57">
        <v>0</v>
      </c>
      <c r="AI41" s="57">
        <v>0</v>
      </c>
      <c r="AJ41" s="57">
        <v>0</v>
      </c>
      <c r="AK41" s="57">
        <v>0</v>
      </c>
      <c r="AL41" s="57">
        <v>0</v>
      </c>
      <c r="AM41" s="57">
        <v>0</v>
      </c>
      <c r="AN41" s="57">
        <v>0</v>
      </c>
      <c r="AO41" s="57">
        <v>0</v>
      </c>
      <c r="AP41" s="57">
        <v>0</v>
      </c>
      <c r="AQ41" s="57">
        <v>0</v>
      </c>
      <c r="AR41" s="57">
        <v>2188.4784562700002</v>
      </c>
      <c r="AW41" s="56"/>
      <c r="AX41" s="56"/>
      <c r="AY41" s="56"/>
      <c r="AZ41" s="56"/>
    </row>
    <row r="42" spans="1:52" s="57" customFormat="1" x14ac:dyDescent="0.2">
      <c r="A42" s="76" t="s">
        <v>425</v>
      </c>
      <c r="B42" s="77">
        <v>566.71791380000002</v>
      </c>
      <c r="C42" s="77">
        <v>19.050253300000001</v>
      </c>
      <c r="D42" s="77">
        <v>6.1321268</v>
      </c>
      <c r="E42" s="77">
        <v>78.047162099999994</v>
      </c>
      <c r="F42" s="77">
        <v>0</v>
      </c>
      <c r="G42" s="57">
        <v>190.05388679999999</v>
      </c>
      <c r="H42" s="77">
        <v>0</v>
      </c>
      <c r="I42" s="77">
        <v>301.21407149999999</v>
      </c>
      <c r="J42" s="77">
        <v>301.21407149999999</v>
      </c>
      <c r="K42" s="57">
        <v>628.22716070000001</v>
      </c>
      <c r="L42" s="57">
        <v>61499.704385999998</v>
      </c>
      <c r="M42" s="57">
        <v>77.933318299999996</v>
      </c>
      <c r="N42" s="57">
        <v>0</v>
      </c>
      <c r="O42" s="57">
        <v>0</v>
      </c>
      <c r="P42" s="57">
        <v>162.54704599999999</v>
      </c>
      <c r="Q42" s="57">
        <v>0</v>
      </c>
      <c r="R42" s="57">
        <v>0</v>
      </c>
      <c r="S42" s="57">
        <v>0</v>
      </c>
      <c r="T42" s="57">
        <v>10.346317900000001</v>
      </c>
      <c r="U42" s="57">
        <v>10.346317900000001</v>
      </c>
      <c r="V42" s="57">
        <v>9.0617122999999999</v>
      </c>
      <c r="W42" s="57">
        <v>0</v>
      </c>
      <c r="X42" s="57">
        <v>0</v>
      </c>
      <c r="Y42" s="57">
        <v>9.0617122999999999</v>
      </c>
      <c r="Z42" s="57">
        <v>0</v>
      </c>
      <c r="AA42" s="57">
        <v>146999.12555520001</v>
      </c>
      <c r="AB42" s="57">
        <v>0</v>
      </c>
      <c r="AC42" s="57">
        <v>146999.12555520001</v>
      </c>
      <c r="AD42" s="57">
        <v>0</v>
      </c>
      <c r="AE42" s="57">
        <v>38.481026200000002</v>
      </c>
      <c r="AF42" s="57">
        <v>0</v>
      </c>
      <c r="AG42" s="57">
        <v>0</v>
      </c>
      <c r="AH42" s="57">
        <v>0</v>
      </c>
      <c r="AI42" s="57">
        <v>0</v>
      </c>
      <c r="AJ42" s="57">
        <v>1.0317320000000001</v>
      </c>
      <c r="AK42" s="57">
        <v>0</v>
      </c>
      <c r="AL42" s="57">
        <v>2261.9874057000002</v>
      </c>
      <c r="AM42" s="57">
        <v>25459.8332711</v>
      </c>
      <c r="AN42" s="57">
        <v>13893.04594177</v>
      </c>
      <c r="AO42" s="57">
        <v>0</v>
      </c>
      <c r="AP42" s="57">
        <v>39661.420601170001</v>
      </c>
      <c r="AQ42" s="57">
        <v>0</v>
      </c>
      <c r="AR42" s="57">
        <v>252339.36209047001</v>
      </c>
      <c r="AW42" s="56"/>
      <c r="AX42" s="56"/>
      <c r="AY42" s="56"/>
      <c r="AZ42" s="56"/>
    </row>
    <row r="43" spans="1:52" s="57" customFormat="1" x14ac:dyDescent="0.2">
      <c r="A43" s="76" t="s">
        <v>426</v>
      </c>
      <c r="B43" s="77">
        <v>5332.3783905</v>
      </c>
      <c r="C43" s="77">
        <v>682.6714035</v>
      </c>
      <c r="D43" s="77">
        <v>169.17214451000001</v>
      </c>
      <c r="E43" s="77">
        <v>1080.6788595</v>
      </c>
      <c r="F43" s="77">
        <v>0</v>
      </c>
      <c r="G43" s="57">
        <v>3021.2756986999998</v>
      </c>
      <c r="H43" s="77">
        <v>85.75052943</v>
      </c>
      <c r="I43" s="77">
        <v>38188.5326374</v>
      </c>
      <c r="J43" s="77">
        <v>225.92803504</v>
      </c>
      <c r="K43" s="57">
        <v>13183.78176679</v>
      </c>
      <c r="L43" s="57">
        <v>91283.678742236007</v>
      </c>
      <c r="M43" s="57">
        <v>25294.764334740001</v>
      </c>
      <c r="N43" s="57">
        <v>48050.527218939998</v>
      </c>
      <c r="O43" s="57">
        <v>0.67563470999999997</v>
      </c>
      <c r="P43" s="57">
        <v>12559.51203828</v>
      </c>
      <c r="Q43" s="57">
        <v>30428.44024824</v>
      </c>
      <c r="R43" s="57">
        <v>1227.7048689200001</v>
      </c>
      <c r="S43" s="57">
        <v>2341.5171802700002</v>
      </c>
      <c r="T43" s="57">
        <v>1718.7585416100001</v>
      </c>
      <c r="U43" s="57">
        <v>765.31783889999997</v>
      </c>
      <c r="V43" s="57">
        <v>2186.1313654099999</v>
      </c>
      <c r="W43" s="57">
        <v>22371.262440440001</v>
      </c>
      <c r="X43" s="57">
        <v>2853.69</v>
      </c>
      <c r="Y43" s="57">
        <v>73.591844399999999</v>
      </c>
      <c r="Z43" s="57">
        <v>19.260447200000002</v>
      </c>
      <c r="AA43" s="57">
        <v>16193.732799859999</v>
      </c>
      <c r="AB43" s="57">
        <v>143.26586922999999</v>
      </c>
      <c r="AC43" s="57">
        <v>149924.56452380001</v>
      </c>
      <c r="AD43" s="57">
        <v>2213.5592251100002</v>
      </c>
      <c r="AE43" s="57">
        <v>2671.585535445</v>
      </c>
      <c r="AF43" s="57">
        <v>147.82615174</v>
      </c>
      <c r="AG43" s="57">
        <v>14.073117</v>
      </c>
      <c r="AH43" s="57">
        <v>12.44608</v>
      </c>
      <c r="AI43" s="57">
        <v>359.95997706000003</v>
      </c>
      <c r="AJ43" s="57">
        <v>48355.61564756</v>
      </c>
      <c r="AK43" s="57">
        <v>7886.6288999999997</v>
      </c>
      <c r="AL43" s="57">
        <v>111716.68488797</v>
      </c>
      <c r="AM43" s="57">
        <v>1100929.7004090999</v>
      </c>
      <c r="AN43" s="57">
        <v>106435.2201303</v>
      </c>
      <c r="AO43" s="57">
        <v>364.87550174799998</v>
      </c>
      <c r="AP43" s="57">
        <v>113977.8652421</v>
      </c>
      <c r="AQ43" s="57">
        <v>1597.382157</v>
      </c>
      <c r="AR43" s="57">
        <v>1966089.9883646891</v>
      </c>
      <c r="AW43" s="56"/>
      <c r="AX43" s="56"/>
      <c r="AY43" s="56"/>
      <c r="AZ43" s="56"/>
    </row>
    <row r="44" spans="1:52" s="57" customFormat="1" x14ac:dyDescent="0.2">
      <c r="A44" s="76" t="s">
        <v>427</v>
      </c>
      <c r="B44" s="77">
        <v>2007.2377726</v>
      </c>
      <c r="C44" s="77">
        <v>13.83967576</v>
      </c>
      <c r="D44" s="77">
        <v>22.43661041</v>
      </c>
      <c r="E44" s="77">
        <v>10.10755</v>
      </c>
      <c r="F44" s="77">
        <v>0</v>
      </c>
      <c r="G44" s="57">
        <v>49.932081500000002</v>
      </c>
      <c r="H44" s="77">
        <v>0</v>
      </c>
      <c r="I44" s="77">
        <v>165.0001982</v>
      </c>
      <c r="J44" s="77">
        <v>0</v>
      </c>
      <c r="K44" s="57">
        <v>24.224489999999999</v>
      </c>
      <c r="L44" s="57">
        <v>485.85013081</v>
      </c>
      <c r="M44" s="57">
        <v>232.61573541999999</v>
      </c>
      <c r="N44" s="57">
        <v>7776.1811416199998</v>
      </c>
      <c r="O44" s="57">
        <v>0</v>
      </c>
      <c r="P44" s="57">
        <v>215.07923056999999</v>
      </c>
      <c r="Q44" s="57">
        <v>87.448098000000002</v>
      </c>
      <c r="R44" s="57">
        <v>102.32374523</v>
      </c>
      <c r="S44" s="57">
        <v>22.725184330000001</v>
      </c>
      <c r="T44" s="57">
        <v>0</v>
      </c>
      <c r="U44" s="57">
        <v>142.18034789999999</v>
      </c>
      <c r="V44" s="57">
        <v>4.2</v>
      </c>
      <c r="W44" s="57">
        <v>6.4950954899999997</v>
      </c>
      <c r="X44" s="57">
        <v>8.0500000000000007</v>
      </c>
      <c r="Y44" s="57">
        <v>2</v>
      </c>
      <c r="Z44" s="57">
        <v>0</v>
      </c>
      <c r="AA44" s="57">
        <v>193.80255199999999</v>
      </c>
      <c r="AB44" s="57">
        <v>0</v>
      </c>
      <c r="AC44" s="57">
        <v>0</v>
      </c>
      <c r="AD44" s="57">
        <v>20.927187589999999</v>
      </c>
      <c r="AE44" s="57">
        <v>60.118064820000001</v>
      </c>
      <c r="AF44" s="57">
        <v>0</v>
      </c>
      <c r="AG44" s="57">
        <v>0</v>
      </c>
      <c r="AH44" s="57">
        <v>0</v>
      </c>
      <c r="AI44" s="57">
        <v>0</v>
      </c>
      <c r="AJ44" s="57">
        <v>206.22136316000001</v>
      </c>
      <c r="AK44" s="57">
        <v>5.7267000000000001</v>
      </c>
      <c r="AL44" s="57">
        <v>409.67281400000002</v>
      </c>
      <c r="AM44" s="57">
        <v>0</v>
      </c>
      <c r="AN44" s="57">
        <v>0</v>
      </c>
      <c r="AO44" s="57">
        <v>7.5</v>
      </c>
      <c r="AP44" s="57">
        <v>16.5093</v>
      </c>
      <c r="AQ44" s="57">
        <v>0</v>
      </c>
      <c r="AR44" s="57">
        <v>12298.405069410001</v>
      </c>
      <c r="AW44" s="56"/>
      <c r="AX44" s="56"/>
      <c r="AY44" s="56"/>
      <c r="AZ44" s="56"/>
    </row>
    <row r="45" spans="1:52" s="57" customFormat="1" x14ac:dyDescent="0.2">
      <c r="A45" s="76" t="s">
        <v>428</v>
      </c>
      <c r="B45" s="77">
        <v>0</v>
      </c>
      <c r="C45" s="77">
        <v>0</v>
      </c>
      <c r="D45" s="77">
        <v>0</v>
      </c>
      <c r="E45" s="77">
        <v>0</v>
      </c>
      <c r="F45" s="77">
        <v>0</v>
      </c>
      <c r="G45" s="57">
        <v>0</v>
      </c>
      <c r="H45" s="77">
        <v>0</v>
      </c>
      <c r="I45" s="77">
        <v>0</v>
      </c>
      <c r="J45" s="77">
        <v>0</v>
      </c>
      <c r="K45" s="57">
        <v>0</v>
      </c>
      <c r="L45" s="57">
        <v>0</v>
      </c>
      <c r="M45" s="57">
        <v>0</v>
      </c>
      <c r="N45" s="57">
        <v>0</v>
      </c>
      <c r="O45" s="57">
        <v>0</v>
      </c>
      <c r="P45" s="57">
        <v>0</v>
      </c>
      <c r="Q45" s="57">
        <v>0</v>
      </c>
      <c r="R45" s="57">
        <v>0</v>
      </c>
      <c r="S45" s="57">
        <v>0</v>
      </c>
      <c r="T45" s="57">
        <v>0</v>
      </c>
      <c r="U45" s="57">
        <v>0</v>
      </c>
      <c r="V45" s="57">
        <v>0</v>
      </c>
      <c r="W45" s="57">
        <v>0</v>
      </c>
      <c r="X45" s="57">
        <v>0</v>
      </c>
      <c r="Y45" s="57">
        <v>0</v>
      </c>
      <c r="Z45" s="57">
        <v>0</v>
      </c>
      <c r="AA45" s="57">
        <v>0</v>
      </c>
      <c r="AB45" s="57">
        <v>0</v>
      </c>
      <c r="AC45" s="57">
        <v>0</v>
      </c>
      <c r="AD45" s="57">
        <v>0</v>
      </c>
      <c r="AE45" s="57">
        <v>0</v>
      </c>
      <c r="AF45" s="57">
        <v>0</v>
      </c>
      <c r="AG45" s="57">
        <v>0</v>
      </c>
      <c r="AH45" s="57">
        <v>0</v>
      </c>
      <c r="AI45" s="57">
        <v>0</v>
      </c>
      <c r="AJ45" s="57">
        <v>0</v>
      </c>
      <c r="AK45" s="57">
        <v>0</v>
      </c>
      <c r="AL45" s="57">
        <v>0</v>
      </c>
      <c r="AM45" s="57">
        <v>0</v>
      </c>
      <c r="AN45" s="57">
        <v>0</v>
      </c>
      <c r="AO45" s="57">
        <v>0</v>
      </c>
      <c r="AP45" s="57">
        <v>0</v>
      </c>
      <c r="AQ45" s="57">
        <v>0</v>
      </c>
      <c r="AR45" s="57">
        <v>0</v>
      </c>
      <c r="AW45" s="56"/>
      <c r="AX45" s="56"/>
      <c r="AY45" s="56"/>
      <c r="AZ45" s="56"/>
    </row>
    <row r="46" spans="1:52" s="64" customFormat="1" x14ac:dyDescent="0.2">
      <c r="A46" s="74" t="s">
        <v>429</v>
      </c>
      <c r="B46" s="62">
        <v>3240.8058270000001</v>
      </c>
      <c r="C46" s="62">
        <v>2266.5055894900001</v>
      </c>
      <c r="D46" s="62">
        <v>156.71557075999999</v>
      </c>
      <c r="E46" s="62">
        <v>1228.5195570999999</v>
      </c>
      <c r="F46" s="62">
        <v>0</v>
      </c>
      <c r="G46" s="64">
        <v>1408.5826528</v>
      </c>
      <c r="H46" s="62">
        <v>1952.9475617400001</v>
      </c>
      <c r="I46" s="62">
        <v>6799.4530494000001</v>
      </c>
      <c r="J46" s="62">
        <v>1195.7426253599999</v>
      </c>
      <c r="K46" s="64">
        <v>12165.3626229</v>
      </c>
      <c r="L46" s="64">
        <v>49788.697486833</v>
      </c>
      <c r="M46" s="64">
        <v>16006.61296593</v>
      </c>
      <c r="N46" s="64">
        <v>459684.78722768999</v>
      </c>
      <c r="O46" s="64">
        <v>2.8723228999999999</v>
      </c>
      <c r="P46" s="64">
        <v>195999.32433644001</v>
      </c>
      <c r="Q46" s="64">
        <v>211353.06310676999</v>
      </c>
      <c r="R46" s="64">
        <v>501.45682391000003</v>
      </c>
      <c r="S46" s="64">
        <v>676.34520228999997</v>
      </c>
      <c r="T46" s="64">
        <v>2937.7933287800001</v>
      </c>
      <c r="U46" s="64">
        <v>209.77622629999999</v>
      </c>
      <c r="V46" s="64">
        <v>73127.007727909993</v>
      </c>
      <c r="W46" s="64">
        <v>51965.505237589998</v>
      </c>
      <c r="X46" s="64">
        <v>18256.86</v>
      </c>
      <c r="Y46" s="64">
        <v>55.655237399999997</v>
      </c>
      <c r="Z46" s="64">
        <v>3.0231000000000001E-2</v>
      </c>
      <c r="AA46" s="64">
        <v>2862.8470152999998</v>
      </c>
      <c r="AB46" s="64">
        <v>119.77715207</v>
      </c>
      <c r="AC46" s="64">
        <v>27349.305763799999</v>
      </c>
      <c r="AD46" s="64">
        <v>715.11288599</v>
      </c>
      <c r="AE46" s="64">
        <v>4861.5531546499997</v>
      </c>
      <c r="AF46" s="64">
        <v>584.68726780999998</v>
      </c>
      <c r="AG46" s="64">
        <v>0.63495394999999999</v>
      </c>
      <c r="AH46" s="64">
        <v>1177.7652149999999</v>
      </c>
      <c r="AI46" s="64">
        <v>376.99106483000003</v>
      </c>
      <c r="AJ46" s="64">
        <v>27452.651324670001</v>
      </c>
      <c r="AK46" s="64">
        <v>4076.7190000000001</v>
      </c>
      <c r="AL46" s="64">
        <v>74488.248464100005</v>
      </c>
      <c r="AM46" s="64">
        <v>0</v>
      </c>
      <c r="AN46" s="64">
        <v>7695.7869198899998</v>
      </c>
      <c r="AO46" s="64">
        <v>979.04660602000001</v>
      </c>
      <c r="AP46" s="64">
        <v>985.34496338999998</v>
      </c>
      <c r="AQ46" s="64">
        <v>5649.4667440000003</v>
      </c>
      <c r="AR46" s="64">
        <v>1270356.3610137629</v>
      </c>
      <c r="AW46" s="75"/>
      <c r="AX46" s="75"/>
      <c r="AY46" s="75"/>
      <c r="AZ46" s="75"/>
    </row>
    <row r="47" spans="1:52" s="64" customFormat="1" x14ac:dyDescent="0.2">
      <c r="A47" s="74" t="s">
        <v>430</v>
      </c>
      <c r="B47" s="62">
        <v>2017.8689609999999</v>
      </c>
      <c r="C47" s="62">
        <v>2179.1773310100002</v>
      </c>
      <c r="D47" s="62">
        <v>156.71557075999999</v>
      </c>
      <c r="E47" s="62">
        <v>1228.5195570999999</v>
      </c>
      <c r="F47" s="62">
        <v>0</v>
      </c>
      <c r="G47" s="64">
        <v>1408.5826528</v>
      </c>
      <c r="H47" s="62">
        <v>1952.9475617400001</v>
      </c>
      <c r="I47" s="62">
        <v>6799.4530494000001</v>
      </c>
      <c r="J47" s="62">
        <v>1118.97450321</v>
      </c>
      <c r="K47" s="64">
        <v>7743.6456680000001</v>
      </c>
      <c r="L47" s="64">
        <v>49401.446969933</v>
      </c>
      <c r="M47" s="64">
        <v>6476.0211652799999</v>
      </c>
      <c r="N47" s="64">
        <v>455357.83169353002</v>
      </c>
      <c r="O47" s="64">
        <v>2.8723228999999999</v>
      </c>
      <c r="P47" s="64">
        <v>175949.34643638</v>
      </c>
      <c r="Q47" s="64">
        <v>113141.44245417</v>
      </c>
      <c r="R47" s="64">
        <v>501.45682391000003</v>
      </c>
      <c r="S47" s="64">
        <v>516.00535629000001</v>
      </c>
      <c r="T47" s="64">
        <v>1246.7062640700001</v>
      </c>
      <c r="U47" s="64">
        <v>209.77622629999999</v>
      </c>
      <c r="V47" s="64">
        <v>6876.4857319599996</v>
      </c>
      <c r="W47" s="64">
        <v>43176.465355269997</v>
      </c>
      <c r="X47" s="64">
        <v>16413.919999999998</v>
      </c>
      <c r="Y47" s="64">
        <v>55.655237399999997</v>
      </c>
      <c r="Z47" s="64">
        <v>3.0231000000000001E-2</v>
      </c>
      <c r="AA47" s="64">
        <v>2001.48059577</v>
      </c>
      <c r="AB47" s="64">
        <v>119.77715207</v>
      </c>
      <c r="AC47" s="64">
        <v>26496.305763799999</v>
      </c>
      <c r="AD47" s="64">
        <v>714.80778598999996</v>
      </c>
      <c r="AE47" s="64">
        <v>4435.2601146500001</v>
      </c>
      <c r="AF47" s="64">
        <v>584.68726780999998</v>
      </c>
      <c r="AG47" s="64">
        <v>0.63495394999999999</v>
      </c>
      <c r="AH47" s="64">
        <v>1177.7652149999999</v>
      </c>
      <c r="AI47" s="64">
        <v>346.8592792</v>
      </c>
      <c r="AJ47" s="64">
        <v>27439.88678742</v>
      </c>
      <c r="AK47" s="64">
        <v>4067.8272000000002</v>
      </c>
      <c r="AL47" s="64">
        <v>4483.0549260999996</v>
      </c>
      <c r="AM47" s="64">
        <v>0</v>
      </c>
      <c r="AN47" s="64">
        <v>2501.7361678900002</v>
      </c>
      <c r="AO47" s="64">
        <v>111.34115602</v>
      </c>
      <c r="AP47" s="64">
        <v>981.95917239000005</v>
      </c>
      <c r="AQ47" s="64">
        <v>3879.0604920000001</v>
      </c>
      <c r="AR47" s="64">
        <v>973273.79115347296</v>
      </c>
      <c r="AW47" s="75"/>
      <c r="AX47" s="75"/>
      <c r="AY47" s="75"/>
      <c r="AZ47" s="75"/>
    </row>
    <row r="48" spans="1:52" s="57" customFormat="1" x14ac:dyDescent="0.2">
      <c r="A48" s="76" t="s">
        <v>431</v>
      </c>
      <c r="B48" s="77">
        <v>1849.4201796</v>
      </c>
      <c r="C48" s="77">
        <v>1401.8396360300001</v>
      </c>
      <c r="D48" s="77">
        <v>156.18528975999999</v>
      </c>
      <c r="E48" s="77">
        <v>1206.5270571000001</v>
      </c>
      <c r="F48" s="77">
        <v>0</v>
      </c>
      <c r="G48" s="57">
        <v>1022.7285008</v>
      </c>
      <c r="H48" s="77">
        <v>1232.7083782300001</v>
      </c>
      <c r="I48" s="77">
        <v>4687.9733269999997</v>
      </c>
      <c r="J48" s="77">
        <v>270.13968023000001</v>
      </c>
      <c r="K48" s="57">
        <v>7189.6727529</v>
      </c>
      <c r="L48" s="57">
        <v>36165.052324393</v>
      </c>
      <c r="M48" s="57">
        <v>2271.1407886400002</v>
      </c>
      <c r="N48" s="57">
        <v>87945.997308709993</v>
      </c>
      <c r="O48" s="57">
        <v>2.8723228999999999</v>
      </c>
      <c r="P48" s="57">
        <v>4371.9131130200003</v>
      </c>
      <c r="Q48" s="57">
        <v>74558.046914170001</v>
      </c>
      <c r="R48" s="57">
        <v>57.4103919</v>
      </c>
      <c r="S48" s="57">
        <v>448.56144706999999</v>
      </c>
      <c r="T48" s="57">
        <v>564.11545341999999</v>
      </c>
      <c r="U48" s="57">
        <v>202.0543543</v>
      </c>
      <c r="V48" s="57">
        <v>412.3398588</v>
      </c>
      <c r="W48" s="57">
        <v>10298.2675368</v>
      </c>
      <c r="X48" s="57">
        <v>3697.19</v>
      </c>
      <c r="Y48" s="57">
        <v>55.655237399999997</v>
      </c>
      <c r="Z48" s="57">
        <v>3.0231000000000001E-2</v>
      </c>
      <c r="AA48" s="57">
        <v>345.07712894999997</v>
      </c>
      <c r="AB48" s="57">
        <v>119.77715207</v>
      </c>
      <c r="AC48" s="57">
        <v>12981.208895600001</v>
      </c>
      <c r="AD48" s="57">
        <v>158.60627435000001</v>
      </c>
      <c r="AE48" s="57">
        <v>1633.07853533</v>
      </c>
      <c r="AF48" s="57">
        <v>584.68726780999998</v>
      </c>
      <c r="AG48" s="57">
        <v>0.63495394999999999</v>
      </c>
      <c r="AH48" s="57">
        <v>4.2115</v>
      </c>
      <c r="AI48" s="57">
        <v>346.8592792</v>
      </c>
      <c r="AJ48" s="57">
        <v>17084.199802719999</v>
      </c>
      <c r="AK48" s="57">
        <v>3037.9648000000002</v>
      </c>
      <c r="AL48" s="57">
        <v>3534.3774008800001</v>
      </c>
      <c r="AM48" s="57">
        <v>0</v>
      </c>
      <c r="AN48" s="57">
        <v>1138.73873718</v>
      </c>
      <c r="AO48" s="57">
        <v>111.34115602</v>
      </c>
      <c r="AP48" s="57">
        <v>933.49276167000005</v>
      </c>
      <c r="AQ48" s="57">
        <v>3879.0604920000001</v>
      </c>
      <c r="AR48" s="57">
        <v>285961.15822190302</v>
      </c>
      <c r="AW48" s="56"/>
      <c r="AX48" s="56"/>
      <c r="AY48" s="56"/>
      <c r="AZ48" s="56"/>
    </row>
    <row r="49" spans="1:52" s="57" customFormat="1" x14ac:dyDescent="0.2">
      <c r="A49" s="76" t="s">
        <v>432</v>
      </c>
      <c r="B49" s="77">
        <v>168.4487814</v>
      </c>
      <c r="C49" s="77">
        <v>777.33769498000004</v>
      </c>
      <c r="D49" s="77">
        <v>0.530281</v>
      </c>
      <c r="E49" s="77">
        <v>21.9925</v>
      </c>
      <c r="F49" s="77">
        <v>0</v>
      </c>
      <c r="G49" s="57">
        <v>385.854152</v>
      </c>
      <c r="H49" s="77">
        <v>720.23918350999998</v>
      </c>
      <c r="I49" s="77">
        <v>2111.4797223999999</v>
      </c>
      <c r="J49" s="77">
        <v>848.83482298000001</v>
      </c>
      <c r="K49" s="57">
        <v>553.97291510000002</v>
      </c>
      <c r="L49" s="57">
        <v>13236.39464554</v>
      </c>
      <c r="M49" s="57">
        <v>4204.8803766399997</v>
      </c>
      <c r="N49" s="57">
        <v>367411.83438482002</v>
      </c>
      <c r="O49" s="57">
        <v>0</v>
      </c>
      <c r="P49" s="57">
        <v>171577.43332335999</v>
      </c>
      <c r="Q49" s="57">
        <v>38583.395539999998</v>
      </c>
      <c r="R49" s="57">
        <v>444.04643200999999</v>
      </c>
      <c r="S49" s="57">
        <v>67.443909219999995</v>
      </c>
      <c r="T49" s="57">
        <v>682.59081064999998</v>
      </c>
      <c r="U49" s="57">
        <v>7.7218720000000003</v>
      </c>
      <c r="V49" s="57">
        <v>6464.1458731599996</v>
      </c>
      <c r="W49" s="57">
        <v>32878.197818469998</v>
      </c>
      <c r="X49" s="57">
        <v>12716.73</v>
      </c>
      <c r="Y49" s="57">
        <v>0</v>
      </c>
      <c r="Z49" s="57">
        <v>0</v>
      </c>
      <c r="AA49" s="57">
        <v>1656.4034668199999</v>
      </c>
      <c r="AB49" s="57">
        <v>0</v>
      </c>
      <c r="AC49" s="57">
        <v>13515.0968682</v>
      </c>
      <c r="AD49" s="57">
        <v>556.20151164000004</v>
      </c>
      <c r="AE49" s="57">
        <v>2802.1815793199999</v>
      </c>
      <c r="AF49" s="57">
        <v>0</v>
      </c>
      <c r="AG49" s="57">
        <v>0</v>
      </c>
      <c r="AH49" s="57">
        <v>1173.553715</v>
      </c>
      <c r="AI49" s="57">
        <v>0</v>
      </c>
      <c r="AJ49" s="57">
        <v>10355.6869847</v>
      </c>
      <c r="AK49" s="57">
        <v>1029.8624</v>
      </c>
      <c r="AL49" s="57">
        <v>948.67752522000001</v>
      </c>
      <c r="AM49" s="57">
        <v>0</v>
      </c>
      <c r="AN49" s="57">
        <v>1362.9974307099999</v>
      </c>
      <c r="AO49" s="57">
        <v>0</v>
      </c>
      <c r="AP49" s="57">
        <v>48.466410719999999</v>
      </c>
      <c r="AQ49" s="57">
        <v>0</v>
      </c>
      <c r="AR49" s="57">
        <v>687312.63293157006</v>
      </c>
      <c r="AW49" s="56"/>
      <c r="AX49" s="56"/>
      <c r="AY49" s="56"/>
      <c r="AZ49" s="56"/>
    </row>
    <row r="50" spans="1:52" s="64" customFormat="1" x14ac:dyDescent="0.2">
      <c r="A50" s="74" t="s">
        <v>433</v>
      </c>
      <c r="B50" s="62">
        <v>0</v>
      </c>
      <c r="C50" s="62">
        <v>0</v>
      </c>
      <c r="D50" s="62">
        <v>0</v>
      </c>
      <c r="E50" s="62">
        <v>0</v>
      </c>
      <c r="F50" s="62">
        <v>0</v>
      </c>
      <c r="G50" s="64">
        <v>0</v>
      </c>
      <c r="H50" s="62">
        <v>0</v>
      </c>
      <c r="I50" s="62">
        <v>0</v>
      </c>
      <c r="J50" s="62">
        <v>0</v>
      </c>
      <c r="K50" s="64">
        <v>440.48739999999998</v>
      </c>
      <c r="L50" s="64">
        <v>313.7275199</v>
      </c>
      <c r="M50" s="64">
        <v>6985.2411565399998</v>
      </c>
      <c r="N50" s="64">
        <v>2440.48608616</v>
      </c>
      <c r="O50" s="64">
        <v>0</v>
      </c>
      <c r="P50" s="64">
        <v>4676.55008284</v>
      </c>
      <c r="Q50" s="64">
        <v>149.49799999999999</v>
      </c>
      <c r="R50" s="64">
        <v>0</v>
      </c>
      <c r="S50" s="64">
        <v>0</v>
      </c>
      <c r="T50" s="64">
        <v>1689.7506507099999</v>
      </c>
      <c r="U50" s="64">
        <v>0</v>
      </c>
      <c r="V50" s="64">
        <v>0</v>
      </c>
      <c r="W50" s="64">
        <v>4045.4421139699998</v>
      </c>
      <c r="X50" s="64">
        <v>1842.94</v>
      </c>
      <c r="Y50" s="64">
        <v>0</v>
      </c>
      <c r="Z50" s="64">
        <v>0</v>
      </c>
      <c r="AA50" s="64">
        <v>761.36641953000003</v>
      </c>
      <c r="AB50" s="64">
        <v>0</v>
      </c>
      <c r="AC50" s="64">
        <v>853</v>
      </c>
      <c r="AD50" s="64">
        <v>0</v>
      </c>
      <c r="AE50" s="64">
        <v>0</v>
      </c>
      <c r="AF50" s="64">
        <v>0</v>
      </c>
      <c r="AG50" s="64">
        <v>0</v>
      </c>
      <c r="AH50" s="64">
        <v>0</v>
      </c>
      <c r="AI50" s="64">
        <v>30.13178563</v>
      </c>
      <c r="AJ50" s="64">
        <v>0</v>
      </c>
      <c r="AK50" s="64">
        <v>8.8917999999999999</v>
      </c>
      <c r="AL50" s="64">
        <v>220</v>
      </c>
      <c r="AM50" s="64">
        <v>0</v>
      </c>
      <c r="AN50" s="64">
        <v>0</v>
      </c>
      <c r="AO50" s="64">
        <v>367.70544999999998</v>
      </c>
      <c r="AP50" s="64">
        <v>0</v>
      </c>
      <c r="AQ50" s="64">
        <v>1770.406252</v>
      </c>
      <c r="AR50" s="64">
        <v>26595.624717279999</v>
      </c>
      <c r="AW50" s="75"/>
      <c r="AX50" s="75"/>
      <c r="AY50" s="75"/>
      <c r="AZ50" s="75"/>
    </row>
    <row r="51" spans="1:52" s="57" customFormat="1" x14ac:dyDescent="0.2">
      <c r="A51" s="76" t="s">
        <v>434</v>
      </c>
      <c r="B51" s="77">
        <v>0</v>
      </c>
      <c r="C51" s="77">
        <v>0</v>
      </c>
      <c r="D51" s="77">
        <v>0</v>
      </c>
      <c r="E51" s="77">
        <v>0</v>
      </c>
      <c r="F51" s="77">
        <v>0</v>
      </c>
      <c r="G51" s="57">
        <v>0</v>
      </c>
      <c r="H51" s="77">
        <v>0</v>
      </c>
      <c r="I51" s="77">
        <v>0</v>
      </c>
      <c r="J51" s="77">
        <v>0</v>
      </c>
      <c r="K51" s="57">
        <v>90.287400000000005</v>
      </c>
      <c r="L51" s="57">
        <v>0</v>
      </c>
      <c r="M51" s="57">
        <v>6659.7245993799997</v>
      </c>
      <c r="N51" s="57">
        <v>1737.2875107</v>
      </c>
      <c r="O51" s="57">
        <v>0</v>
      </c>
      <c r="P51" s="57">
        <v>4676.55008284</v>
      </c>
      <c r="Q51" s="57">
        <v>149.49799999999999</v>
      </c>
      <c r="R51" s="57">
        <v>0</v>
      </c>
      <c r="S51" s="57">
        <v>0</v>
      </c>
      <c r="T51" s="57">
        <v>1689.7506507099999</v>
      </c>
      <c r="U51" s="57">
        <v>0</v>
      </c>
      <c r="V51" s="57">
        <v>0</v>
      </c>
      <c r="W51" s="57">
        <v>3095.0476339699999</v>
      </c>
      <c r="X51" s="57">
        <v>1842.94</v>
      </c>
      <c r="Y51" s="57">
        <v>0</v>
      </c>
      <c r="Z51" s="57">
        <v>0</v>
      </c>
      <c r="AA51" s="57">
        <v>25.905000000000001</v>
      </c>
      <c r="AB51" s="57">
        <v>0</v>
      </c>
      <c r="AC51" s="57">
        <v>853</v>
      </c>
      <c r="AD51" s="57">
        <v>0</v>
      </c>
      <c r="AE51" s="57">
        <v>0</v>
      </c>
      <c r="AF51" s="57">
        <v>0</v>
      </c>
      <c r="AG51" s="57">
        <v>0</v>
      </c>
      <c r="AH51" s="57">
        <v>0</v>
      </c>
      <c r="AI51" s="57">
        <v>0</v>
      </c>
      <c r="AJ51" s="57">
        <v>0</v>
      </c>
      <c r="AK51" s="57">
        <v>8.8917999999999999</v>
      </c>
      <c r="AL51" s="57">
        <v>220</v>
      </c>
      <c r="AM51" s="57">
        <v>0</v>
      </c>
      <c r="AN51" s="57">
        <v>0</v>
      </c>
      <c r="AO51" s="57">
        <v>0</v>
      </c>
      <c r="AP51" s="57">
        <v>0</v>
      </c>
      <c r="AQ51" s="57">
        <v>132.83368100000001</v>
      </c>
      <c r="AR51" s="57">
        <v>21181.716358599999</v>
      </c>
      <c r="AW51" s="56"/>
      <c r="AX51" s="56"/>
      <c r="AY51" s="56"/>
      <c r="AZ51" s="56"/>
    </row>
    <row r="52" spans="1:52" s="57" customFormat="1" x14ac:dyDescent="0.2">
      <c r="A52" s="76" t="s">
        <v>435</v>
      </c>
      <c r="B52" s="77">
        <v>0</v>
      </c>
      <c r="C52" s="77">
        <v>0</v>
      </c>
      <c r="D52" s="77">
        <v>0</v>
      </c>
      <c r="E52" s="77">
        <v>0</v>
      </c>
      <c r="F52" s="77">
        <v>0</v>
      </c>
      <c r="G52" s="57">
        <v>0</v>
      </c>
      <c r="H52" s="77">
        <v>0</v>
      </c>
      <c r="I52" s="77">
        <v>0</v>
      </c>
      <c r="J52" s="77">
        <v>0</v>
      </c>
      <c r="K52" s="57">
        <v>350.2</v>
      </c>
      <c r="L52" s="57">
        <v>313.7275199</v>
      </c>
      <c r="M52" s="57">
        <v>325.51655715999999</v>
      </c>
      <c r="N52" s="57">
        <v>703.19857546000003</v>
      </c>
      <c r="O52" s="57">
        <v>0</v>
      </c>
      <c r="P52" s="57">
        <v>0</v>
      </c>
      <c r="Q52" s="57">
        <v>0</v>
      </c>
      <c r="R52" s="57">
        <v>0</v>
      </c>
      <c r="S52" s="57">
        <v>0</v>
      </c>
      <c r="T52" s="57">
        <v>0</v>
      </c>
      <c r="U52" s="57">
        <v>0</v>
      </c>
      <c r="V52" s="57">
        <v>0</v>
      </c>
      <c r="W52" s="57">
        <v>950.39448000000004</v>
      </c>
      <c r="X52" s="57">
        <v>0</v>
      </c>
      <c r="Y52" s="57">
        <v>0</v>
      </c>
      <c r="Z52" s="57">
        <v>0</v>
      </c>
      <c r="AA52" s="57">
        <v>735.46141952999994</v>
      </c>
      <c r="AB52" s="57">
        <v>0</v>
      </c>
      <c r="AC52" s="57">
        <v>0</v>
      </c>
      <c r="AD52" s="57">
        <v>0</v>
      </c>
      <c r="AE52" s="57">
        <v>0</v>
      </c>
      <c r="AF52" s="57">
        <v>0</v>
      </c>
      <c r="AG52" s="57">
        <v>0</v>
      </c>
      <c r="AH52" s="57">
        <v>0</v>
      </c>
      <c r="AI52" s="57">
        <v>30.13178563</v>
      </c>
      <c r="AJ52" s="57">
        <v>0</v>
      </c>
      <c r="AK52" s="57">
        <v>0</v>
      </c>
      <c r="AL52" s="57">
        <v>0</v>
      </c>
      <c r="AM52" s="57">
        <v>0</v>
      </c>
      <c r="AN52" s="57">
        <v>0</v>
      </c>
      <c r="AO52" s="57">
        <v>367.70544999999998</v>
      </c>
      <c r="AP52" s="57">
        <v>0</v>
      </c>
      <c r="AQ52" s="57">
        <v>1637.5725709999999</v>
      </c>
      <c r="AR52" s="57">
        <v>5413.9083586799998</v>
      </c>
      <c r="AW52" s="56"/>
      <c r="AX52" s="56"/>
      <c r="AY52" s="56"/>
      <c r="AZ52" s="56"/>
    </row>
    <row r="53" spans="1:52" s="64" customFormat="1" x14ac:dyDescent="0.2">
      <c r="A53" s="74" t="s">
        <v>436</v>
      </c>
      <c r="B53" s="62">
        <v>1222.936866</v>
      </c>
      <c r="C53" s="62">
        <v>87.328258480000002</v>
      </c>
      <c r="D53" s="62">
        <v>0</v>
      </c>
      <c r="E53" s="62">
        <v>0</v>
      </c>
      <c r="F53" s="62">
        <v>0</v>
      </c>
      <c r="G53" s="64">
        <v>0</v>
      </c>
      <c r="H53" s="62">
        <v>0</v>
      </c>
      <c r="I53" s="62">
        <v>0</v>
      </c>
      <c r="J53" s="62">
        <v>76.768122149999996</v>
      </c>
      <c r="K53" s="64">
        <v>3981.2295549</v>
      </c>
      <c r="L53" s="64">
        <v>73.522997000000004</v>
      </c>
      <c r="M53" s="64">
        <v>2545.3506441099998</v>
      </c>
      <c r="N53" s="64">
        <v>1886.4694480000001</v>
      </c>
      <c r="O53" s="64">
        <v>0</v>
      </c>
      <c r="P53" s="64">
        <v>15373.427817219999</v>
      </c>
      <c r="Q53" s="64">
        <v>98062.122652599995</v>
      </c>
      <c r="R53" s="64">
        <v>0</v>
      </c>
      <c r="S53" s="64">
        <v>160.33984599999999</v>
      </c>
      <c r="T53" s="64">
        <v>1.336414</v>
      </c>
      <c r="U53" s="64">
        <v>0</v>
      </c>
      <c r="V53" s="64">
        <v>66250.521995949995</v>
      </c>
      <c r="W53" s="64">
        <v>4743.5977683499996</v>
      </c>
      <c r="X53" s="64">
        <v>0</v>
      </c>
      <c r="Y53" s="64">
        <v>0</v>
      </c>
      <c r="Z53" s="64">
        <v>0</v>
      </c>
      <c r="AA53" s="64">
        <v>100</v>
      </c>
      <c r="AB53" s="64">
        <v>0</v>
      </c>
      <c r="AC53" s="64">
        <v>0</v>
      </c>
      <c r="AD53" s="64">
        <v>0.30509999999999998</v>
      </c>
      <c r="AE53" s="64">
        <v>426.29304000000002</v>
      </c>
      <c r="AF53" s="64">
        <v>0</v>
      </c>
      <c r="AG53" s="64">
        <v>0</v>
      </c>
      <c r="AH53" s="64">
        <v>0</v>
      </c>
      <c r="AI53" s="64">
        <v>0</v>
      </c>
      <c r="AJ53" s="64">
        <v>12.76453725</v>
      </c>
      <c r="AK53" s="64">
        <v>0</v>
      </c>
      <c r="AL53" s="64">
        <v>69785.193538000007</v>
      </c>
      <c r="AM53" s="64">
        <v>0</v>
      </c>
      <c r="AN53" s="64">
        <v>5194.0507520000001</v>
      </c>
      <c r="AO53" s="64">
        <v>500</v>
      </c>
      <c r="AP53" s="64">
        <v>3.3857910000000002</v>
      </c>
      <c r="AQ53" s="64">
        <v>0</v>
      </c>
      <c r="AR53" s="64">
        <v>270486.94514301</v>
      </c>
      <c r="AW53" s="75"/>
      <c r="AX53" s="75"/>
      <c r="AY53" s="75"/>
      <c r="AZ53" s="75"/>
    </row>
    <row r="54" spans="1:52" s="57" customFormat="1" x14ac:dyDescent="0.2">
      <c r="A54" s="76" t="s">
        <v>410</v>
      </c>
      <c r="B54" s="77">
        <v>1172.936866</v>
      </c>
      <c r="C54" s="77">
        <v>0</v>
      </c>
      <c r="D54" s="77">
        <v>0</v>
      </c>
      <c r="E54" s="77">
        <v>0</v>
      </c>
      <c r="F54" s="77">
        <v>0</v>
      </c>
      <c r="G54" s="57">
        <v>0</v>
      </c>
      <c r="H54" s="77">
        <v>0</v>
      </c>
      <c r="I54" s="77">
        <v>0</v>
      </c>
      <c r="J54" s="77">
        <v>17.018702900000001</v>
      </c>
      <c r="K54" s="57">
        <v>1876.036366</v>
      </c>
      <c r="L54" s="57">
        <v>0</v>
      </c>
      <c r="M54" s="57">
        <v>687.36148000000003</v>
      </c>
      <c r="N54" s="57">
        <v>0</v>
      </c>
      <c r="O54" s="57">
        <v>0</v>
      </c>
      <c r="P54" s="57">
        <v>0</v>
      </c>
      <c r="Q54" s="57">
        <v>98062.122652599995</v>
      </c>
      <c r="R54" s="57">
        <v>0</v>
      </c>
      <c r="S54" s="57">
        <v>12.542</v>
      </c>
      <c r="T54" s="57">
        <v>1.336414</v>
      </c>
      <c r="U54" s="57">
        <v>0</v>
      </c>
      <c r="V54" s="57">
        <v>0</v>
      </c>
      <c r="W54" s="57">
        <v>1475.9880994</v>
      </c>
      <c r="X54" s="57">
        <v>0</v>
      </c>
      <c r="Y54" s="57">
        <v>0</v>
      </c>
      <c r="Z54" s="57">
        <v>0</v>
      </c>
      <c r="AA54" s="57">
        <v>0</v>
      </c>
      <c r="AB54" s="57">
        <v>0</v>
      </c>
      <c r="AC54" s="57">
        <v>0</v>
      </c>
      <c r="AD54" s="57">
        <v>0</v>
      </c>
      <c r="AE54" s="57">
        <v>13.4138872</v>
      </c>
      <c r="AF54" s="57">
        <v>0</v>
      </c>
      <c r="AG54" s="57">
        <v>0</v>
      </c>
      <c r="AH54" s="57">
        <v>0</v>
      </c>
      <c r="AI54" s="57">
        <v>0</v>
      </c>
      <c r="AJ54" s="57">
        <v>0</v>
      </c>
      <c r="AK54" s="57">
        <v>0</v>
      </c>
      <c r="AL54" s="57">
        <v>61550.779642000001</v>
      </c>
      <c r="AM54" s="57">
        <v>0</v>
      </c>
      <c r="AN54" s="57">
        <v>30</v>
      </c>
      <c r="AO54" s="57">
        <v>500</v>
      </c>
      <c r="AP54" s="57">
        <v>3.3857910000000002</v>
      </c>
      <c r="AQ54" s="57">
        <v>0</v>
      </c>
      <c r="AR54" s="57">
        <v>165402.9219011</v>
      </c>
      <c r="AW54" s="56"/>
      <c r="AX54" s="56"/>
      <c r="AY54" s="56"/>
      <c r="AZ54" s="56"/>
    </row>
    <row r="55" spans="1:52" s="57" customFormat="1" x14ac:dyDescent="0.2">
      <c r="A55" s="76" t="s">
        <v>417</v>
      </c>
      <c r="B55" s="77">
        <v>0</v>
      </c>
      <c r="C55" s="77">
        <v>0</v>
      </c>
      <c r="D55" s="77">
        <v>0</v>
      </c>
      <c r="E55" s="77">
        <v>0</v>
      </c>
      <c r="F55" s="77">
        <v>0</v>
      </c>
      <c r="G55" s="57">
        <v>0</v>
      </c>
      <c r="H55" s="77">
        <v>0</v>
      </c>
      <c r="I55" s="77">
        <v>0</v>
      </c>
      <c r="J55" s="77">
        <v>0</v>
      </c>
      <c r="K55" s="57">
        <v>0</v>
      </c>
      <c r="L55" s="57">
        <v>0</v>
      </c>
      <c r="M55" s="57">
        <v>687.36148000000003</v>
      </c>
      <c r="N55" s="57">
        <v>0</v>
      </c>
      <c r="O55" s="57">
        <v>0</v>
      </c>
      <c r="P55" s="57">
        <v>0</v>
      </c>
      <c r="Q55" s="57">
        <v>0</v>
      </c>
      <c r="R55" s="57">
        <v>0</v>
      </c>
      <c r="S55" s="57">
        <v>0</v>
      </c>
      <c r="T55" s="57">
        <v>0</v>
      </c>
      <c r="U55" s="57">
        <v>0</v>
      </c>
      <c r="V55" s="57">
        <v>0</v>
      </c>
      <c r="W55" s="57">
        <v>0</v>
      </c>
      <c r="X55" s="57">
        <v>0</v>
      </c>
      <c r="Y55" s="57">
        <v>0</v>
      </c>
      <c r="Z55" s="57">
        <v>0</v>
      </c>
      <c r="AA55" s="57">
        <v>0</v>
      </c>
      <c r="AB55" s="57">
        <v>0</v>
      </c>
      <c r="AC55" s="57">
        <v>0</v>
      </c>
      <c r="AD55" s="57">
        <v>0</v>
      </c>
      <c r="AE55" s="57">
        <v>0</v>
      </c>
      <c r="AF55" s="57">
        <v>0</v>
      </c>
      <c r="AG55" s="57">
        <v>0</v>
      </c>
      <c r="AH55" s="57">
        <v>0</v>
      </c>
      <c r="AI55" s="57">
        <v>0</v>
      </c>
      <c r="AJ55" s="57">
        <v>0</v>
      </c>
      <c r="AK55" s="57">
        <v>0</v>
      </c>
      <c r="AL55" s="57">
        <v>0</v>
      </c>
      <c r="AM55" s="57">
        <v>0</v>
      </c>
      <c r="AN55" s="57">
        <v>0</v>
      </c>
      <c r="AO55" s="57">
        <v>0</v>
      </c>
      <c r="AP55" s="57">
        <v>0</v>
      </c>
      <c r="AQ55" s="57">
        <v>0</v>
      </c>
      <c r="AR55" s="57">
        <v>687.36148000000003</v>
      </c>
      <c r="AW55" s="56"/>
      <c r="AX55" s="56"/>
      <c r="AY55" s="56"/>
      <c r="AZ55" s="56"/>
    </row>
    <row r="56" spans="1:52" s="57" customFormat="1" x14ac:dyDescent="0.2">
      <c r="A56" s="76" t="s">
        <v>437</v>
      </c>
      <c r="B56" s="77">
        <v>0</v>
      </c>
      <c r="C56" s="77">
        <v>0</v>
      </c>
      <c r="D56" s="77">
        <v>0</v>
      </c>
      <c r="E56" s="77">
        <v>0</v>
      </c>
      <c r="F56" s="77">
        <v>0</v>
      </c>
      <c r="G56" s="57">
        <v>0</v>
      </c>
      <c r="H56" s="77">
        <v>0</v>
      </c>
      <c r="I56" s="77">
        <v>0</v>
      </c>
      <c r="J56" s="77">
        <v>0</v>
      </c>
      <c r="K56" s="57">
        <v>0</v>
      </c>
      <c r="L56" s="57">
        <v>0</v>
      </c>
      <c r="M56" s="57">
        <v>0</v>
      </c>
      <c r="N56" s="57">
        <v>0</v>
      </c>
      <c r="O56" s="57">
        <v>0</v>
      </c>
      <c r="P56" s="57">
        <v>0</v>
      </c>
      <c r="Q56" s="57">
        <v>98062.122652599995</v>
      </c>
      <c r="R56" s="57">
        <v>0</v>
      </c>
      <c r="S56" s="57">
        <v>0</v>
      </c>
      <c r="T56" s="57">
        <v>0</v>
      </c>
      <c r="U56" s="57">
        <v>0</v>
      </c>
      <c r="V56" s="57">
        <v>0</v>
      </c>
      <c r="W56" s="57">
        <v>0</v>
      </c>
      <c r="X56" s="57">
        <v>0</v>
      </c>
      <c r="Y56" s="57">
        <v>0</v>
      </c>
      <c r="Z56" s="57">
        <v>0</v>
      </c>
      <c r="AA56" s="57">
        <v>0</v>
      </c>
      <c r="AB56" s="57">
        <v>0</v>
      </c>
      <c r="AC56" s="57">
        <v>0</v>
      </c>
      <c r="AD56" s="57">
        <v>0</v>
      </c>
      <c r="AE56" s="57">
        <v>0</v>
      </c>
      <c r="AF56" s="57">
        <v>0</v>
      </c>
      <c r="AG56" s="57">
        <v>0</v>
      </c>
      <c r="AH56" s="57">
        <v>0</v>
      </c>
      <c r="AI56" s="57">
        <v>0</v>
      </c>
      <c r="AJ56" s="57">
        <v>0</v>
      </c>
      <c r="AK56" s="57">
        <v>0</v>
      </c>
      <c r="AL56" s="57">
        <v>0</v>
      </c>
      <c r="AM56" s="57">
        <v>0</v>
      </c>
      <c r="AN56" s="57">
        <v>0</v>
      </c>
      <c r="AO56" s="57">
        <v>0</v>
      </c>
      <c r="AP56" s="57">
        <v>0</v>
      </c>
      <c r="AQ56" s="57">
        <v>0</v>
      </c>
      <c r="AR56" s="57">
        <v>98062.122652599995</v>
      </c>
      <c r="AW56" s="56"/>
      <c r="AX56" s="56"/>
      <c r="AY56" s="56"/>
      <c r="AZ56" s="56"/>
    </row>
    <row r="57" spans="1:52" s="57" customFormat="1" x14ac:dyDescent="0.2">
      <c r="A57" s="76" t="s">
        <v>420</v>
      </c>
      <c r="B57" s="77">
        <v>0</v>
      </c>
      <c r="C57" s="77">
        <v>0</v>
      </c>
      <c r="D57" s="77">
        <v>0</v>
      </c>
      <c r="E57" s="77">
        <v>0</v>
      </c>
      <c r="F57" s="77">
        <v>0</v>
      </c>
      <c r="G57" s="57">
        <v>0</v>
      </c>
      <c r="H57" s="77">
        <v>0</v>
      </c>
      <c r="I57" s="77">
        <v>0</v>
      </c>
      <c r="J57" s="77">
        <v>0</v>
      </c>
      <c r="K57" s="57">
        <v>0</v>
      </c>
      <c r="L57" s="57">
        <v>0</v>
      </c>
      <c r="M57" s="57">
        <v>0</v>
      </c>
      <c r="N57" s="57">
        <v>0</v>
      </c>
      <c r="O57" s="57">
        <v>0</v>
      </c>
      <c r="P57" s="57">
        <v>0</v>
      </c>
      <c r="Q57" s="57">
        <v>0</v>
      </c>
      <c r="R57" s="57">
        <v>0</v>
      </c>
      <c r="S57" s="57">
        <v>12.542</v>
      </c>
      <c r="T57" s="57">
        <v>0</v>
      </c>
      <c r="U57" s="57">
        <v>0</v>
      </c>
      <c r="V57" s="57">
        <v>0</v>
      </c>
      <c r="W57" s="57">
        <v>825.98809940000001</v>
      </c>
      <c r="X57" s="57">
        <v>0</v>
      </c>
      <c r="Y57" s="57">
        <v>0</v>
      </c>
      <c r="Z57" s="57">
        <v>0</v>
      </c>
      <c r="AA57" s="57">
        <v>0</v>
      </c>
      <c r="AB57" s="57">
        <v>0</v>
      </c>
      <c r="AC57" s="57">
        <v>0</v>
      </c>
      <c r="AD57" s="57">
        <v>0</v>
      </c>
      <c r="AE57" s="57">
        <v>0</v>
      </c>
      <c r="AF57" s="57">
        <v>0</v>
      </c>
      <c r="AG57" s="57">
        <v>0</v>
      </c>
      <c r="AH57" s="57">
        <v>0</v>
      </c>
      <c r="AI57" s="57">
        <v>0</v>
      </c>
      <c r="AJ57" s="57">
        <v>0</v>
      </c>
      <c r="AK57" s="57">
        <v>0</v>
      </c>
      <c r="AL57" s="57">
        <v>61550.779642000001</v>
      </c>
      <c r="AM57" s="57">
        <v>0</v>
      </c>
      <c r="AN57" s="57">
        <v>30</v>
      </c>
      <c r="AO57" s="57">
        <v>0</v>
      </c>
      <c r="AP57" s="57">
        <v>30</v>
      </c>
      <c r="AQ57" s="57">
        <v>0</v>
      </c>
      <c r="AR57" s="57">
        <v>62419.3097414</v>
      </c>
      <c r="AW57" s="56"/>
      <c r="AX57" s="56"/>
      <c r="AY57" s="56"/>
      <c r="AZ57" s="56"/>
    </row>
    <row r="58" spans="1:52" s="57" customFormat="1" x14ac:dyDescent="0.2">
      <c r="A58" s="76" t="s">
        <v>423</v>
      </c>
      <c r="B58" s="77">
        <v>1172.936866</v>
      </c>
      <c r="C58" s="77">
        <v>0</v>
      </c>
      <c r="D58" s="77">
        <v>0</v>
      </c>
      <c r="E58" s="77">
        <v>0</v>
      </c>
      <c r="F58" s="77">
        <v>0</v>
      </c>
      <c r="G58" s="57">
        <v>0</v>
      </c>
      <c r="H58" s="77">
        <v>0</v>
      </c>
      <c r="I58" s="77">
        <v>0</v>
      </c>
      <c r="J58" s="77">
        <v>17.018702900000001</v>
      </c>
      <c r="K58" s="57">
        <v>1876.036366</v>
      </c>
      <c r="L58" s="57">
        <v>0</v>
      </c>
      <c r="M58" s="57">
        <v>0</v>
      </c>
      <c r="N58" s="57">
        <v>0</v>
      </c>
      <c r="O58" s="57">
        <v>0</v>
      </c>
      <c r="P58" s="57">
        <v>0</v>
      </c>
      <c r="Q58" s="57">
        <v>0</v>
      </c>
      <c r="R58" s="57">
        <v>0</v>
      </c>
      <c r="S58" s="57">
        <v>0</v>
      </c>
      <c r="T58" s="57">
        <v>1.336414</v>
      </c>
      <c r="U58" s="57">
        <v>0</v>
      </c>
      <c r="V58" s="57">
        <v>0</v>
      </c>
      <c r="W58" s="57">
        <v>0</v>
      </c>
      <c r="X58" s="57">
        <v>0</v>
      </c>
      <c r="Y58" s="57">
        <v>0</v>
      </c>
      <c r="Z58" s="57">
        <v>0</v>
      </c>
      <c r="AA58" s="57">
        <v>0</v>
      </c>
      <c r="AB58" s="57">
        <v>0</v>
      </c>
      <c r="AC58" s="57">
        <v>0</v>
      </c>
      <c r="AD58" s="57">
        <v>0</v>
      </c>
      <c r="AE58" s="57">
        <v>13.4138872</v>
      </c>
      <c r="AF58" s="57">
        <v>0</v>
      </c>
      <c r="AG58" s="57">
        <v>500</v>
      </c>
      <c r="AH58" s="57">
        <v>0</v>
      </c>
      <c r="AI58" s="57">
        <v>0</v>
      </c>
      <c r="AJ58" s="57">
        <v>0</v>
      </c>
      <c r="AK58" s="57">
        <v>0</v>
      </c>
      <c r="AL58" s="57">
        <v>0</v>
      </c>
      <c r="AM58" s="57">
        <v>0</v>
      </c>
      <c r="AN58" s="57">
        <v>0</v>
      </c>
      <c r="AO58" s="57">
        <v>500</v>
      </c>
      <c r="AP58" s="57">
        <v>3.3857910000000002</v>
      </c>
      <c r="AQ58" s="57">
        <v>0</v>
      </c>
      <c r="AR58" s="57">
        <v>3584.1280271000001</v>
      </c>
      <c r="AW58" s="56"/>
      <c r="AX58" s="56"/>
      <c r="AY58" s="56"/>
      <c r="AZ58" s="56"/>
    </row>
    <row r="59" spans="1:52" s="57" customFormat="1" x14ac:dyDescent="0.2">
      <c r="A59" s="76" t="s">
        <v>438</v>
      </c>
      <c r="B59" s="77">
        <v>0</v>
      </c>
      <c r="C59" s="77">
        <v>0</v>
      </c>
      <c r="D59" s="77">
        <v>0</v>
      </c>
      <c r="E59" s="77">
        <v>0</v>
      </c>
      <c r="F59" s="77">
        <v>0</v>
      </c>
      <c r="G59" s="57">
        <v>0</v>
      </c>
      <c r="H59" s="77">
        <v>0</v>
      </c>
      <c r="I59" s="77">
        <v>0</v>
      </c>
      <c r="J59" s="77">
        <v>0</v>
      </c>
      <c r="K59" s="57">
        <v>0</v>
      </c>
      <c r="L59" s="57">
        <v>0</v>
      </c>
      <c r="M59" s="57">
        <v>0</v>
      </c>
      <c r="N59" s="57">
        <v>0</v>
      </c>
      <c r="O59" s="57">
        <v>0</v>
      </c>
      <c r="P59" s="57">
        <v>0</v>
      </c>
      <c r="Q59" s="57">
        <v>0</v>
      </c>
      <c r="R59" s="57">
        <v>0</v>
      </c>
      <c r="S59" s="57">
        <v>0</v>
      </c>
      <c r="T59" s="57">
        <v>0</v>
      </c>
      <c r="U59" s="57">
        <v>0</v>
      </c>
      <c r="V59" s="57">
        <v>0</v>
      </c>
      <c r="W59" s="57">
        <v>650</v>
      </c>
      <c r="X59" s="57">
        <v>0</v>
      </c>
      <c r="Y59" s="57">
        <v>0</v>
      </c>
      <c r="Z59" s="57">
        <v>0</v>
      </c>
      <c r="AA59" s="57">
        <v>0</v>
      </c>
      <c r="AB59" s="57">
        <v>0</v>
      </c>
      <c r="AC59" s="57">
        <v>0</v>
      </c>
      <c r="AD59" s="57">
        <v>0</v>
      </c>
      <c r="AE59" s="57">
        <v>0</v>
      </c>
      <c r="AF59" s="57">
        <v>0</v>
      </c>
      <c r="AG59" s="57">
        <v>0</v>
      </c>
      <c r="AH59" s="57">
        <v>0</v>
      </c>
      <c r="AI59" s="57">
        <v>0</v>
      </c>
      <c r="AJ59" s="57">
        <v>0</v>
      </c>
      <c r="AK59" s="57">
        <v>0</v>
      </c>
      <c r="AL59" s="57">
        <v>0</v>
      </c>
      <c r="AM59" s="57">
        <v>0</v>
      </c>
      <c r="AN59" s="57">
        <v>0</v>
      </c>
      <c r="AO59" s="57">
        <v>0</v>
      </c>
      <c r="AP59" s="57">
        <v>0</v>
      </c>
      <c r="AQ59" s="57">
        <v>0</v>
      </c>
      <c r="AR59" s="57">
        <v>650</v>
      </c>
      <c r="AW59" s="56"/>
      <c r="AX59" s="56"/>
      <c r="AY59" s="56"/>
      <c r="AZ59" s="56"/>
    </row>
    <row r="60" spans="1:52" s="57" customFormat="1" x14ac:dyDescent="0.2">
      <c r="A60" s="76" t="s">
        <v>426</v>
      </c>
      <c r="B60" s="77">
        <v>50</v>
      </c>
      <c r="C60" s="77">
        <v>84.7</v>
      </c>
      <c r="D60" s="77">
        <v>0</v>
      </c>
      <c r="E60" s="77">
        <v>0</v>
      </c>
      <c r="F60" s="77">
        <v>0</v>
      </c>
      <c r="G60" s="57">
        <v>0</v>
      </c>
      <c r="H60" s="77">
        <v>0</v>
      </c>
      <c r="I60" s="77">
        <v>0</v>
      </c>
      <c r="J60" s="77">
        <v>59.749419250000003</v>
      </c>
      <c r="K60" s="57">
        <v>2105.1931889000002</v>
      </c>
      <c r="L60" s="57">
        <v>73.522997000000004</v>
      </c>
      <c r="M60" s="57">
        <v>1831.3251851099999</v>
      </c>
      <c r="N60" s="57">
        <v>1886.4694480000001</v>
      </c>
      <c r="O60" s="57">
        <v>0</v>
      </c>
      <c r="P60" s="57">
        <v>835.54059620999999</v>
      </c>
      <c r="Q60" s="57">
        <v>0</v>
      </c>
      <c r="R60" s="57">
        <v>0</v>
      </c>
      <c r="S60" s="57">
        <v>147.79784599999999</v>
      </c>
      <c r="T60" s="57">
        <v>0</v>
      </c>
      <c r="U60" s="57">
        <v>0</v>
      </c>
      <c r="V60" s="57">
        <v>66250.521995949995</v>
      </c>
      <c r="W60" s="57">
        <v>3267.60966895</v>
      </c>
      <c r="X60" s="57">
        <v>0</v>
      </c>
      <c r="Y60" s="57">
        <v>0</v>
      </c>
      <c r="Z60" s="57">
        <v>0</v>
      </c>
      <c r="AA60" s="57">
        <v>100</v>
      </c>
      <c r="AB60" s="57">
        <v>0</v>
      </c>
      <c r="AC60" s="57">
        <v>0</v>
      </c>
      <c r="AD60" s="57">
        <v>0.30509999999999998</v>
      </c>
      <c r="AE60" s="57">
        <v>412.87915279999999</v>
      </c>
      <c r="AF60" s="57">
        <v>0</v>
      </c>
      <c r="AG60" s="57">
        <v>0</v>
      </c>
      <c r="AH60" s="57">
        <v>0</v>
      </c>
      <c r="AI60" s="57">
        <v>0</v>
      </c>
      <c r="AJ60" s="57">
        <v>0</v>
      </c>
      <c r="AK60" s="57">
        <v>0</v>
      </c>
      <c r="AL60" s="57">
        <v>8234.413896</v>
      </c>
      <c r="AM60" s="57">
        <v>0</v>
      </c>
      <c r="AN60" s="57">
        <v>5164.0507520000001</v>
      </c>
      <c r="AO60" s="57">
        <v>0</v>
      </c>
      <c r="AP60" s="57">
        <v>0</v>
      </c>
      <c r="AQ60" s="57">
        <v>0</v>
      </c>
      <c r="AR60" s="57">
        <v>90504.079246170004</v>
      </c>
      <c r="AW60" s="56"/>
      <c r="AX60" s="56"/>
      <c r="AY60" s="56"/>
      <c r="AZ60" s="56"/>
    </row>
    <row r="61" spans="1:52" s="57" customFormat="1" x14ac:dyDescent="0.2">
      <c r="A61" s="76" t="s">
        <v>427</v>
      </c>
      <c r="B61" s="77">
        <v>0</v>
      </c>
      <c r="C61" s="77">
        <v>2.62825848</v>
      </c>
      <c r="D61" s="77">
        <v>0</v>
      </c>
      <c r="E61" s="77">
        <v>0</v>
      </c>
      <c r="F61" s="77">
        <v>0</v>
      </c>
      <c r="G61" s="57">
        <v>0</v>
      </c>
      <c r="H61" s="77">
        <v>0</v>
      </c>
      <c r="I61" s="77">
        <v>0</v>
      </c>
      <c r="J61" s="77">
        <v>0</v>
      </c>
      <c r="K61" s="57">
        <v>0</v>
      </c>
      <c r="L61" s="57">
        <v>0</v>
      </c>
      <c r="M61" s="57">
        <v>26.663979000000001</v>
      </c>
      <c r="N61" s="57">
        <v>0</v>
      </c>
      <c r="O61" s="57">
        <v>0</v>
      </c>
      <c r="P61" s="57">
        <v>14537.88722101</v>
      </c>
      <c r="Q61" s="57">
        <v>0</v>
      </c>
      <c r="R61" s="57">
        <v>0</v>
      </c>
      <c r="S61" s="57">
        <v>0</v>
      </c>
      <c r="T61" s="57">
        <v>0</v>
      </c>
      <c r="U61" s="57">
        <v>0</v>
      </c>
      <c r="V61" s="57">
        <v>0</v>
      </c>
      <c r="W61" s="57">
        <v>0</v>
      </c>
      <c r="X61" s="57">
        <v>0</v>
      </c>
      <c r="Y61" s="57">
        <v>0</v>
      </c>
      <c r="Z61" s="57">
        <v>0</v>
      </c>
      <c r="AA61" s="57">
        <v>0</v>
      </c>
      <c r="AB61" s="57">
        <v>0</v>
      </c>
      <c r="AC61" s="57">
        <v>0</v>
      </c>
      <c r="AD61" s="57">
        <v>0</v>
      </c>
      <c r="AE61" s="57">
        <v>0</v>
      </c>
      <c r="AF61" s="57">
        <v>0</v>
      </c>
      <c r="AG61" s="57">
        <v>0</v>
      </c>
      <c r="AH61" s="57">
        <v>0</v>
      </c>
      <c r="AI61" s="57">
        <v>0</v>
      </c>
      <c r="AJ61" s="57">
        <v>12.76453725</v>
      </c>
      <c r="AK61" s="57">
        <v>0</v>
      </c>
      <c r="AL61" s="57">
        <v>0</v>
      </c>
      <c r="AM61" s="57">
        <v>0</v>
      </c>
      <c r="AN61" s="57">
        <v>0</v>
      </c>
      <c r="AO61" s="57">
        <v>0</v>
      </c>
      <c r="AP61" s="57">
        <v>0</v>
      </c>
      <c r="AQ61" s="57">
        <v>0</v>
      </c>
      <c r="AR61" s="57">
        <v>14579.943995740001</v>
      </c>
      <c r="AW61" s="56"/>
      <c r="AX61" s="56"/>
      <c r="AY61" s="56"/>
      <c r="AZ61" s="56"/>
    </row>
    <row r="62" spans="1:52" s="64" customFormat="1" x14ac:dyDescent="0.2">
      <c r="A62" s="74" t="s">
        <v>439</v>
      </c>
      <c r="B62" s="62">
        <v>0</v>
      </c>
      <c r="C62" s="62">
        <v>0</v>
      </c>
      <c r="D62" s="62">
        <v>0</v>
      </c>
      <c r="E62" s="62">
        <v>0</v>
      </c>
      <c r="F62" s="62">
        <v>0</v>
      </c>
      <c r="G62" s="64">
        <v>0</v>
      </c>
      <c r="H62" s="62">
        <v>0</v>
      </c>
      <c r="I62" s="62">
        <v>0</v>
      </c>
      <c r="J62" s="62">
        <v>0</v>
      </c>
      <c r="K62" s="64">
        <v>0</v>
      </c>
      <c r="L62" s="64">
        <v>-12723.31764137</v>
      </c>
      <c r="M62" s="64">
        <v>132.38425455999999</v>
      </c>
      <c r="N62" s="64">
        <v>4813.0159063199999</v>
      </c>
      <c r="O62" s="64">
        <v>0</v>
      </c>
      <c r="P62" s="64">
        <v>-1.99130505</v>
      </c>
      <c r="Q62" s="64">
        <v>16010.858</v>
      </c>
      <c r="R62" s="64">
        <v>0</v>
      </c>
      <c r="S62" s="64">
        <v>7538.9212576310001</v>
      </c>
      <c r="T62" s="64">
        <v>0</v>
      </c>
      <c r="U62" s="64">
        <v>0</v>
      </c>
      <c r="V62" s="64">
        <v>4700.7228849700005</v>
      </c>
      <c r="W62" s="64">
        <v>797.96236854999995</v>
      </c>
      <c r="X62" s="64">
        <v>-584.23</v>
      </c>
      <c r="Y62" s="64">
        <v>0</v>
      </c>
      <c r="Z62" s="64">
        <v>0</v>
      </c>
      <c r="AA62" s="64">
        <v>0</v>
      </c>
      <c r="AB62" s="64">
        <v>0</v>
      </c>
      <c r="AC62" s="64">
        <v>-67.4304001</v>
      </c>
      <c r="AD62" s="64">
        <v>0</v>
      </c>
      <c r="AE62" s="64">
        <v>0</v>
      </c>
      <c r="AF62" s="64">
        <v>0</v>
      </c>
      <c r="AG62" s="64">
        <v>0</v>
      </c>
      <c r="AH62" s="64">
        <v>0</v>
      </c>
      <c r="AI62" s="64">
        <v>0</v>
      </c>
      <c r="AJ62" s="64">
        <v>-23.81672047</v>
      </c>
      <c r="AK62" s="64">
        <v>0</v>
      </c>
      <c r="AL62" s="64">
        <v>12363.026438970001</v>
      </c>
      <c r="AM62" s="64">
        <v>-1368.5002153</v>
      </c>
      <c r="AN62" s="64">
        <v>-10.49750175</v>
      </c>
      <c r="AO62" s="64">
        <v>0</v>
      </c>
      <c r="AP62" s="64">
        <v>0</v>
      </c>
      <c r="AQ62" s="64">
        <v>27.006454000000002</v>
      </c>
      <c r="AR62" s="64">
        <v>31604.113780961001</v>
      </c>
      <c r="AW62" s="75"/>
      <c r="AX62" s="75"/>
      <c r="AY62" s="75"/>
      <c r="AZ62" s="75"/>
    </row>
    <row r="63" spans="1:52" s="57" customFormat="1" x14ac:dyDescent="0.2">
      <c r="A63" s="76" t="s">
        <v>440</v>
      </c>
      <c r="B63" s="77">
        <v>0</v>
      </c>
      <c r="C63" s="77">
        <v>0</v>
      </c>
      <c r="D63" s="77">
        <v>0</v>
      </c>
      <c r="E63" s="77">
        <v>0</v>
      </c>
      <c r="F63" s="77">
        <v>0</v>
      </c>
      <c r="G63" s="57">
        <v>0</v>
      </c>
      <c r="H63" s="77">
        <v>0</v>
      </c>
      <c r="I63" s="77">
        <v>0</v>
      </c>
      <c r="J63" s="77">
        <v>0</v>
      </c>
      <c r="K63" s="57">
        <v>0</v>
      </c>
      <c r="L63" s="57">
        <v>4796.4818670000004</v>
      </c>
      <c r="M63" s="57">
        <v>324.97684816999998</v>
      </c>
      <c r="N63" s="57">
        <v>5205.0655000099996</v>
      </c>
      <c r="O63" s="57">
        <v>0</v>
      </c>
      <c r="P63" s="57">
        <v>0</v>
      </c>
      <c r="Q63" s="57">
        <v>16010.858</v>
      </c>
      <c r="R63" s="57">
        <v>0</v>
      </c>
      <c r="S63" s="57">
        <v>17364.286295239999</v>
      </c>
      <c r="T63" s="57">
        <v>0</v>
      </c>
      <c r="U63" s="57">
        <v>0</v>
      </c>
      <c r="V63" s="57">
        <v>18800.351431390001</v>
      </c>
      <c r="W63" s="57">
        <v>2216.6661546400001</v>
      </c>
      <c r="X63" s="57">
        <v>0</v>
      </c>
      <c r="Y63" s="57">
        <v>0</v>
      </c>
      <c r="Z63" s="57">
        <v>0</v>
      </c>
      <c r="AA63" s="57">
        <v>0</v>
      </c>
      <c r="AB63" s="57">
        <v>0</v>
      </c>
      <c r="AC63" s="57">
        <v>14.7824238</v>
      </c>
      <c r="AD63" s="57">
        <v>0</v>
      </c>
      <c r="AE63" s="57">
        <v>0</v>
      </c>
      <c r="AF63" s="57">
        <v>0</v>
      </c>
      <c r="AG63" s="57">
        <v>0</v>
      </c>
      <c r="AH63" s="57">
        <v>0</v>
      </c>
      <c r="AI63" s="57">
        <v>0</v>
      </c>
      <c r="AJ63" s="57">
        <v>254.72218985000001</v>
      </c>
      <c r="AK63" s="57">
        <v>0</v>
      </c>
      <c r="AL63" s="57">
        <v>16508.13627087</v>
      </c>
      <c r="AM63" s="57">
        <v>3629.5479663000001</v>
      </c>
      <c r="AN63" s="57">
        <v>0</v>
      </c>
      <c r="AO63" s="57">
        <v>0</v>
      </c>
      <c r="AP63" s="57">
        <v>0</v>
      </c>
      <c r="AQ63" s="57">
        <v>680.44895699999995</v>
      </c>
      <c r="AR63" s="57">
        <v>85806.323904270001</v>
      </c>
      <c r="AW63" s="56"/>
      <c r="AX63" s="56"/>
      <c r="AY63" s="56"/>
      <c r="AZ63" s="56"/>
    </row>
    <row r="64" spans="1:52" s="57" customFormat="1" x14ac:dyDescent="0.2">
      <c r="A64" s="76" t="s">
        <v>441</v>
      </c>
      <c r="B64" s="77">
        <v>0</v>
      </c>
      <c r="C64" s="77">
        <v>0</v>
      </c>
      <c r="D64" s="77">
        <v>0</v>
      </c>
      <c r="E64" s="77">
        <v>0</v>
      </c>
      <c r="F64" s="77">
        <v>0</v>
      </c>
      <c r="G64" s="57">
        <v>0</v>
      </c>
      <c r="H64" s="77">
        <v>0</v>
      </c>
      <c r="I64" s="77">
        <v>0</v>
      </c>
      <c r="J64" s="77">
        <v>0</v>
      </c>
      <c r="K64" s="57">
        <v>0</v>
      </c>
      <c r="L64" s="57">
        <v>17519.799508370001</v>
      </c>
      <c r="M64" s="57">
        <v>192.59259360999999</v>
      </c>
      <c r="N64" s="57">
        <v>392.04959368999999</v>
      </c>
      <c r="O64" s="57">
        <v>0</v>
      </c>
      <c r="P64" s="57">
        <v>1.99130505</v>
      </c>
      <c r="Q64" s="57">
        <v>0</v>
      </c>
      <c r="R64" s="57">
        <v>0</v>
      </c>
      <c r="S64" s="57">
        <v>9825.3650376090009</v>
      </c>
      <c r="T64" s="57">
        <v>0</v>
      </c>
      <c r="U64" s="57">
        <v>0</v>
      </c>
      <c r="V64" s="57">
        <v>14099.628546419999</v>
      </c>
      <c r="W64" s="57">
        <v>1418.70378609</v>
      </c>
      <c r="X64" s="57">
        <v>584.23</v>
      </c>
      <c r="Y64" s="57">
        <v>0</v>
      </c>
      <c r="Z64" s="57">
        <v>0</v>
      </c>
      <c r="AA64" s="57">
        <v>0</v>
      </c>
      <c r="AB64" s="57">
        <v>0</v>
      </c>
      <c r="AC64" s="57">
        <v>82.212823900000004</v>
      </c>
      <c r="AD64" s="57">
        <v>0</v>
      </c>
      <c r="AE64" s="57">
        <v>0</v>
      </c>
      <c r="AF64" s="57">
        <v>0</v>
      </c>
      <c r="AG64" s="57">
        <v>0</v>
      </c>
      <c r="AH64" s="57">
        <v>0</v>
      </c>
      <c r="AI64" s="57">
        <v>0</v>
      </c>
      <c r="AJ64" s="57">
        <v>278.53891032000001</v>
      </c>
      <c r="AK64" s="57">
        <v>0</v>
      </c>
      <c r="AL64" s="57">
        <v>4145.1098319000002</v>
      </c>
      <c r="AM64" s="57">
        <v>4998.0481816000001</v>
      </c>
      <c r="AN64" s="57">
        <v>10.49750175</v>
      </c>
      <c r="AO64" s="57">
        <v>0</v>
      </c>
      <c r="AP64" s="57">
        <v>0</v>
      </c>
      <c r="AQ64" s="57">
        <v>653.44250299999999</v>
      </c>
      <c r="AR64" s="57">
        <v>54202.210123309</v>
      </c>
      <c r="AW64" s="56"/>
      <c r="AX64" s="56"/>
      <c r="AY64" s="56"/>
      <c r="AZ64" s="56"/>
    </row>
    <row r="65" spans="1:52" s="57" customFormat="1" ht="13.5" thickBot="1" x14ac:dyDescent="0.25">
      <c r="A65" s="78"/>
      <c r="B65" s="7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W65" s="79"/>
      <c r="AX65" s="79"/>
      <c r="AY65" s="79"/>
      <c r="AZ65" s="79"/>
    </row>
    <row r="66" spans="1:52" ht="13.5" thickTop="1" x14ac:dyDescent="0.2">
      <c r="B66" s="55"/>
      <c r="C66" s="55"/>
      <c r="D66" s="55"/>
      <c r="E66" s="55"/>
      <c r="F66" s="55"/>
      <c r="H66" s="55"/>
      <c r="I66" s="55"/>
      <c r="J66" s="55"/>
      <c r="K66" s="55"/>
      <c r="AD66" s="55"/>
      <c r="AE66" s="55"/>
      <c r="AW66" s="55"/>
      <c r="AX66" s="55"/>
      <c r="AY66" s="55"/>
      <c r="AZ66" s="55"/>
    </row>
    <row r="67" spans="1:52" x14ac:dyDescent="0.2">
      <c r="AW67" s="55"/>
      <c r="AX67" s="55"/>
      <c r="AY67" s="55"/>
      <c r="AZ67" s="55"/>
    </row>
    <row r="68" spans="1:52" x14ac:dyDescent="0.2">
      <c r="AW68" s="55"/>
      <c r="AX68" s="55"/>
      <c r="AY68" s="55"/>
      <c r="AZ68" s="55"/>
    </row>
    <row r="69" spans="1:52" x14ac:dyDescent="0.2">
      <c r="AW69" s="55"/>
      <c r="AX69" s="55"/>
      <c r="AY69" s="55"/>
      <c r="AZ69" s="55"/>
    </row>
    <row r="70" spans="1:52" x14ac:dyDescent="0.2">
      <c r="AW70" s="55"/>
      <c r="AX70" s="55"/>
      <c r="AY70" s="55"/>
      <c r="AZ70" s="55"/>
    </row>
    <row r="71" spans="1:52" x14ac:dyDescent="0.2">
      <c r="B71" s="110"/>
      <c r="AW71" s="55"/>
      <c r="AX71" s="55"/>
      <c r="AY71" s="55"/>
      <c r="AZ71" s="55"/>
    </row>
    <row r="72" spans="1:52" x14ac:dyDescent="0.2">
      <c r="AW72" s="55"/>
      <c r="AX72" s="55"/>
      <c r="AY72" s="55"/>
      <c r="AZ72" s="55"/>
    </row>
    <row r="73" spans="1:52" x14ac:dyDescent="0.2">
      <c r="AW73" s="55"/>
      <c r="AX73" s="55"/>
      <c r="AY73" s="55"/>
      <c r="AZ73" s="55"/>
    </row>
    <row r="74" spans="1:52" x14ac:dyDescent="0.2">
      <c r="AW74" s="55"/>
      <c r="AX74" s="55"/>
      <c r="AY74" s="55"/>
      <c r="AZ74" s="55"/>
    </row>
    <row r="75" spans="1:52" x14ac:dyDescent="0.2">
      <c r="AW75" s="55"/>
      <c r="AX75" s="55"/>
      <c r="AY75" s="55"/>
      <c r="AZ75" s="55"/>
    </row>
    <row r="76" spans="1:52" x14ac:dyDescent="0.2">
      <c r="AW76" s="55"/>
      <c r="AX76" s="55"/>
      <c r="AY76" s="55"/>
      <c r="AZ76" s="55"/>
    </row>
    <row r="77" spans="1:52" x14ac:dyDescent="0.2">
      <c r="AW77" s="55"/>
      <c r="AX77" s="55"/>
      <c r="AY77" s="55"/>
      <c r="AZ77" s="55"/>
    </row>
    <row r="78" spans="1:52" x14ac:dyDescent="0.2">
      <c r="AW78" s="55"/>
      <c r="AX78" s="55"/>
      <c r="AY78" s="55"/>
      <c r="AZ78" s="55"/>
    </row>
    <row r="79" spans="1:52" x14ac:dyDescent="0.2">
      <c r="AW79" s="55"/>
      <c r="AX79" s="55"/>
      <c r="AY79" s="55"/>
      <c r="AZ79" s="55"/>
    </row>
    <row r="80" spans="1:52" x14ac:dyDescent="0.2">
      <c r="AW80" s="55"/>
      <c r="AX80" s="55"/>
      <c r="AY80" s="55"/>
      <c r="AZ80" s="55"/>
    </row>
    <row r="81" spans="49:52" x14ac:dyDescent="0.2">
      <c r="AW81" s="55"/>
      <c r="AX81" s="55"/>
      <c r="AY81" s="55"/>
      <c r="AZ81" s="55"/>
    </row>
    <row r="82" spans="49:52" x14ac:dyDescent="0.2">
      <c r="AW82" s="55"/>
      <c r="AX82" s="55"/>
      <c r="AY82" s="55"/>
      <c r="AZ82" s="55"/>
    </row>
    <row r="83" spans="49:52" x14ac:dyDescent="0.2">
      <c r="AW83" s="55"/>
      <c r="AX83" s="55"/>
      <c r="AY83" s="55"/>
      <c r="AZ83" s="55"/>
    </row>
  </sheetData>
  <mergeCells count="32">
    <mergeCell ref="AH10:AL10"/>
    <mergeCell ref="AM10:AP10"/>
    <mergeCell ref="B10:G10"/>
    <mergeCell ref="H10:K10"/>
    <mergeCell ref="L10:S10"/>
    <mergeCell ref="T10:U10"/>
    <mergeCell ref="V10:Y10"/>
    <mergeCell ref="AD10:AG10"/>
    <mergeCell ref="AM8:AR8"/>
    <mergeCell ref="B7:K7"/>
    <mergeCell ref="L7:S7"/>
    <mergeCell ref="T7:Y7"/>
    <mergeCell ref="Z7:AG7"/>
    <mergeCell ref="AH7:AL7"/>
    <mergeCell ref="AM7:AR7"/>
    <mergeCell ref="B8:K8"/>
    <mergeCell ref="L8:S8"/>
    <mergeCell ref="T8:Y8"/>
    <mergeCell ref="Z8:AG8"/>
    <mergeCell ref="AH8:AL8"/>
    <mergeCell ref="AM6:AR6"/>
    <mergeCell ref="B5:K5"/>
    <mergeCell ref="L5:S5"/>
    <mergeCell ref="T5:Y5"/>
    <mergeCell ref="Z5:AG5"/>
    <mergeCell ref="AH5:AL5"/>
    <mergeCell ref="AM5:AR5"/>
    <mergeCell ref="B6:K6"/>
    <mergeCell ref="L6:S6"/>
    <mergeCell ref="T6:Y6"/>
    <mergeCell ref="Z6:AG6"/>
    <mergeCell ref="AH6:AL6"/>
  </mergeCells>
  <printOptions horizontalCentered="1"/>
  <pageMargins left="0.23622047244094491" right="0.23622047244094491" top="0.39370078740157483" bottom="0.47244094488188981" header="0" footer="0"/>
  <pageSetup scale="65" orientation="portrait" r:id="rId1"/>
  <headerFooter alignWithMargins="0"/>
  <colBreaks count="5" manualBreakCount="5">
    <brk id="11" max="1048575" man="1"/>
    <brk id="19" max="1048575" man="1"/>
    <brk id="25" max="1048575" man="1"/>
    <brk id="33" max="1048575" man="1"/>
    <brk id="38"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4" width="11.42578125" style="60"/>
    <col min="5" max="5" width="12.28515625" style="60" customWidth="1"/>
    <col min="6"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129"/>
      <c r="E5" s="129"/>
      <c r="F5" s="129"/>
      <c r="G5" s="61"/>
      <c r="H5" s="61"/>
    </row>
    <row r="6" spans="1:9" x14ac:dyDescent="0.2">
      <c r="A6" s="129" t="s">
        <v>494</v>
      </c>
      <c r="B6" s="129"/>
      <c r="C6" s="129"/>
      <c r="D6" s="129"/>
      <c r="E6" s="129"/>
      <c r="F6" s="129"/>
      <c r="G6" s="61"/>
      <c r="H6" s="61"/>
    </row>
    <row r="7" spans="1:9" x14ac:dyDescent="0.2">
      <c r="A7" s="129">
        <v>2012</v>
      </c>
      <c r="B7" s="129"/>
      <c r="C7" s="129"/>
      <c r="D7" s="129"/>
      <c r="E7" s="129"/>
      <c r="F7" s="129"/>
      <c r="G7" s="61"/>
      <c r="H7" s="61"/>
    </row>
    <row r="8" spans="1:9" x14ac:dyDescent="0.2">
      <c r="A8" s="129" t="s">
        <v>390</v>
      </c>
      <c r="B8" s="129"/>
      <c r="C8" s="129"/>
      <c r="D8" s="129"/>
      <c r="E8" s="129"/>
      <c r="F8" s="129"/>
      <c r="G8" s="61"/>
      <c r="H8" s="61"/>
    </row>
    <row r="9" spans="1:9" ht="13.5" thickBot="1" x14ac:dyDescent="0.25"/>
    <row r="10" spans="1:9" ht="73.5" thickTop="1" thickBot="1" x14ac:dyDescent="0.25">
      <c r="A10" s="81" t="s">
        <v>391</v>
      </c>
      <c r="B10" s="81" t="s">
        <v>66</v>
      </c>
      <c r="C10" s="81" t="s">
        <v>102</v>
      </c>
      <c r="D10" s="81" t="s">
        <v>73</v>
      </c>
      <c r="E10" s="81" t="s">
        <v>105</v>
      </c>
      <c r="F10" s="81" t="s">
        <v>395</v>
      </c>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7090.9915093099999</v>
      </c>
      <c r="C12" s="93">
        <v>30559.653305389998</v>
      </c>
      <c r="D12" s="93">
        <v>5760.0333568899996</v>
      </c>
      <c r="E12" s="93">
        <v>722.57338820999996</v>
      </c>
      <c r="F12" s="93">
        <v>44133.251559800003</v>
      </c>
      <c r="G12" s="93"/>
      <c r="H12" s="93"/>
      <c r="I12" s="93"/>
    </row>
    <row r="13" spans="1:9" s="94" customFormat="1" x14ac:dyDescent="0.2">
      <c r="A13" s="74" t="s">
        <v>397</v>
      </c>
      <c r="B13" s="93">
        <v>7090.9915093099999</v>
      </c>
      <c r="C13" s="93">
        <v>30559.653305389998</v>
      </c>
      <c r="D13" s="93">
        <v>5760.0333568899996</v>
      </c>
      <c r="E13" s="93">
        <v>722.57338820999996</v>
      </c>
      <c r="F13" s="93">
        <v>44133.251559800003</v>
      </c>
      <c r="G13" s="93"/>
      <c r="H13" s="93"/>
      <c r="I13" s="93"/>
    </row>
    <row r="14" spans="1:9" s="94" customFormat="1" x14ac:dyDescent="0.2">
      <c r="A14" s="74" t="s">
        <v>398</v>
      </c>
      <c r="B14" s="93">
        <v>5725.9582987200001</v>
      </c>
      <c r="C14" s="93">
        <v>25698.10015074</v>
      </c>
      <c r="D14" s="93">
        <v>5175.3460890799997</v>
      </c>
      <c r="E14" s="93">
        <v>721.93843426000001</v>
      </c>
      <c r="F14" s="93">
        <v>37321.342972799997</v>
      </c>
      <c r="G14" s="93"/>
      <c r="H14" s="93"/>
      <c r="I14" s="93"/>
    </row>
    <row r="15" spans="1:9" s="92" customFormat="1" x14ac:dyDescent="0.2">
      <c r="A15" s="76" t="s">
        <v>399</v>
      </c>
      <c r="B15" s="91">
        <v>1500.86740586</v>
      </c>
      <c r="C15" s="91">
        <v>14142.171762655</v>
      </c>
      <c r="D15" s="91">
        <v>2336.5070943300002</v>
      </c>
      <c r="E15" s="91">
        <v>352.50299543</v>
      </c>
      <c r="F15" s="91">
        <v>18332.049258275001</v>
      </c>
      <c r="G15" s="91"/>
      <c r="H15" s="91"/>
      <c r="I15" s="91"/>
    </row>
    <row r="16" spans="1:9" s="92" customFormat="1" x14ac:dyDescent="0.2">
      <c r="A16" s="76" t="s">
        <v>400</v>
      </c>
      <c r="B16" s="91">
        <v>296.68884214000002</v>
      </c>
      <c r="C16" s="91">
        <v>2070.4103932610001</v>
      </c>
      <c r="D16" s="91">
        <v>439.50195954999998</v>
      </c>
      <c r="E16" s="91">
        <v>49.770845999999999</v>
      </c>
      <c r="F16" s="91">
        <v>2856.3720409510001</v>
      </c>
      <c r="G16" s="91"/>
      <c r="H16" s="91"/>
      <c r="I16" s="91"/>
    </row>
    <row r="17" spans="1:9" s="92" customFormat="1" x14ac:dyDescent="0.2">
      <c r="A17" s="76" t="s">
        <v>450</v>
      </c>
      <c r="B17" s="91">
        <v>69.3251822</v>
      </c>
      <c r="C17" s="91">
        <v>0</v>
      </c>
      <c r="D17" s="91">
        <v>91.194415140000004</v>
      </c>
      <c r="E17" s="91">
        <v>0</v>
      </c>
      <c r="F17" s="91">
        <v>160.51959733999999</v>
      </c>
      <c r="G17" s="91"/>
      <c r="H17" s="91"/>
      <c r="I17" s="91"/>
    </row>
    <row r="18" spans="1:9" s="92" customFormat="1" x14ac:dyDescent="0.2">
      <c r="A18" s="76" t="s">
        <v>401</v>
      </c>
      <c r="B18" s="91">
        <v>242.25358464999999</v>
      </c>
      <c r="C18" s="91">
        <v>2003.877637281</v>
      </c>
      <c r="D18" s="91">
        <v>302.16578169000002</v>
      </c>
      <c r="E18" s="91">
        <v>284.96198578000002</v>
      </c>
      <c r="F18" s="91">
        <v>2548.2970036209999</v>
      </c>
      <c r="G18" s="91"/>
      <c r="H18" s="91"/>
      <c r="I18" s="91"/>
    </row>
    <row r="19" spans="1:9" s="92" customFormat="1" x14ac:dyDescent="0.2">
      <c r="A19" s="76" t="s">
        <v>449</v>
      </c>
      <c r="B19" s="91">
        <v>0</v>
      </c>
      <c r="C19" s="91">
        <v>0</v>
      </c>
      <c r="D19" s="91">
        <v>8.1364532100000009</v>
      </c>
      <c r="E19" s="91">
        <v>0</v>
      </c>
      <c r="F19" s="91">
        <v>8.1364532100000009</v>
      </c>
      <c r="G19" s="91"/>
      <c r="H19" s="91"/>
      <c r="I19" s="91"/>
    </row>
    <row r="20" spans="1:9" s="92" customFormat="1" x14ac:dyDescent="0.2">
      <c r="A20" s="76" t="s">
        <v>448</v>
      </c>
      <c r="B20" s="91">
        <v>20.79905299</v>
      </c>
      <c r="C20" s="91">
        <v>0</v>
      </c>
      <c r="D20" s="91">
        <v>27.358322690000001</v>
      </c>
      <c r="E20" s="91">
        <v>0</v>
      </c>
      <c r="F20" s="91">
        <v>48.157375680000001</v>
      </c>
      <c r="G20" s="91"/>
      <c r="H20" s="91"/>
      <c r="I20" s="91"/>
    </row>
    <row r="21" spans="1:9" s="92" customFormat="1" x14ac:dyDescent="0.2">
      <c r="A21" s="76" t="s">
        <v>447</v>
      </c>
      <c r="B21" s="91">
        <v>14.0818683</v>
      </c>
      <c r="C21" s="91">
        <v>66.532755980000005</v>
      </c>
      <c r="D21" s="91">
        <v>10.64698682</v>
      </c>
      <c r="E21" s="91">
        <v>9.6040614200000007</v>
      </c>
      <c r="F21" s="91">
        <v>91.261611099999996</v>
      </c>
      <c r="G21" s="91"/>
      <c r="H21" s="91"/>
      <c r="I21" s="91"/>
    </row>
    <row r="22" spans="1:9" s="92" customFormat="1" x14ac:dyDescent="0.2">
      <c r="A22" s="76" t="s">
        <v>402</v>
      </c>
      <c r="B22" s="91">
        <v>1570.5810894199999</v>
      </c>
      <c r="C22" s="91">
        <v>6636.0930540589998</v>
      </c>
      <c r="D22" s="91">
        <v>2194.32456146</v>
      </c>
      <c r="E22" s="91">
        <v>90.487929129999998</v>
      </c>
      <c r="F22" s="91">
        <v>10491.486634069001</v>
      </c>
      <c r="G22" s="91"/>
      <c r="H22" s="91"/>
      <c r="I22" s="91"/>
    </row>
    <row r="23" spans="1:9" s="94" customFormat="1" x14ac:dyDescent="0.2">
      <c r="A23" s="74" t="s">
        <v>403</v>
      </c>
      <c r="B23" s="93">
        <v>0</v>
      </c>
      <c r="C23" s="93">
        <v>0.23537089</v>
      </c>
      <c r="D23" s="93">
        <v>0</v>
      </c>
      <c r="E23" s="93">
        <v>0</v>
      </c>
      <c r="F23" s="93">
        <v>0.23537089</v>
      </c>
      <c r="G23" s="93"/>
      <c r="H23" s="93"/>
      <c r="I23" s="93"/>
    </row>
    <row r="24" spans="1:9" s="94" customFormat="1" x14ac:dyDescent="0.2">
      <c r="A24" s="74" t="s">
        <v>404</v>
      </c>
      <c r="B24" s="93">
        <v>0</v>
      </c>
      <c r="C24" s="93">
        <v>0.23537089</v>
      </c>
      <c r="D24" s="93">
        <v>0</v>
      </c>
      <c r="E24" s="93">
        <v>0</v>
      </c>
      <c r="F24" s="93">
        <v>0.23537089</v>
      </c>
      <c r="G24" s="93"/>
      <c r="H24" s="93"/>
      <c r="I24" s="93"/>
    </row>
    <row r="25" spans="1:9" s="92" customFormat="1" x14ac:dyDescent="0.2">
      <c r="A25" s="76" t="s">
        <v>405</v>
      </c>
      <c r="B25" s="91">
        <v>0</v>
      </c>
      <c r="C25" s="91">
        <v>0.23537089</v>
      </c>
      <c r="D25" s="91">
        <v>0</v>
      </c>
      <c r="E25" s="91">
        <v>0</v>
      </c>
      <c r="F25" s="91">
        <v>0.23537089</v>
      </c>
      <c r="G25" s="91"/>
      <c r="H25" s="91"/>
      <c r="I25" s="91"/>
    </row>
    <row r="26" spans="1:9" s="92" customFormat="1" x14ac:dyDescent="0.2">
      <c r="A26" s="76" t="s">
        <v>406</v>
      </c>
      <c r="B26" s="91">
        <v>0</v>
      </c>
      <c r="C26" s="91">
        <v>0</v>
      </c>
      <c r="D26" s="91">
        <v>0</v>
      </c>
      <c r="E26" s="91">
        <v>0</v>
      </c>
      <c r="F26" s="91">
        <v>0</v>
      </c>
      <c r="G26" s="91"/>
      <c r="H26" s="91"/>
      <c r="I26" s="91"/>
    </row>
    <row r="27" spans="1:9" s="92" customFormat="1" x14ac:dyDescent="0.2">
      <c r="A27" s="76" t="s">
        <v>407</v>
      </c>
      <c r="B27" s="91">
        <v>0</v>
      </c>
      <c r="C27" s="91">
        <v>0</v>
      </c>
      <c r="D27" s="91">
        <v>0</v>
      </c>
      <c r="E27" s="91">
        <v>0</v>
      </c>
      <c r="F27" s="91">
        <v>0</v>
      </c>
      <c r="G27" s="91"/>
      <c r="H27" s="91"/>
      <c r="I27" s="91"/>
    </row>
    <row r="28" spans="1:9" s="92" customFormat="1" x14ac:dyDescent="0.2">
      <c r="A28" s="76" t="s">
        <v>408</v>
      </c>
      <c r="B28" s="91">
        <v>0</v>
      </c>
      <c r="C28" s="91">
        <v>0</v>
      </c>
      <c r="D28" s="91">
        <v>0</v>
      </c>
      <c r="E28" s="91">
        <v>0</v>
      </c>
      <c r="F28" s="91">
        <v>0</v>
      </c>
      <c r="G28" s="91"/>
      <c r="H28" s="91"/>
      <c r="I28" s="91"/>
    </row>
    <row r="29" spans="1:9" s="94" customFormat="1" x14ac:dyDescent="0.2">
      <c r="A29" s="74" t="s">
        <v>409</v>
      </c>
      <c r="B29" s="93">
        <v>2357.8209612999999</v>
      </c>
      <c r="C29" s="93">
        <v>2849.189569875</v>
      </c>
      <c r="D29" s="93">
        <v>205.01247373999999</v>
      </c>
      <c r="E29" s="93">
        <v>229.17666370000001</v>
      </c>
      <c r="F29" s="93">
        <v>5641.1996686149996</v>
      </c>
      <c r="G29" s="93"/>
      <c r="H29" s="93"/>
      <c r="I29" s="93"/>
    </row>
    <row r="30" spans="1:9" s="92" customFormat="1" x14ac:dyDescent="0.2">
      <c r="A30" s="76" t="s">
        <v>410</v>
      </c>
      <c r="B30" s="91">
        <v>123.33454860000001</v>
      </c>
      <c r="C30" s="91">
        <v>117.48596961</v>
      </c>
      <c r="D30" s="91">
        <v>57.186321999999997</v>
      </c>
      <c r="E30" s="91">
        <v>215.10354670000001</v>
      </c>
      <c r="F30" s="91">
        <v>513.11038690999999</v>
      </c>
      <c r="G30" s="91"/>
      <c r="H30" s="91"/>
      <c r="I30" s="91"/>
    </row>
    <row r="31" spans="1:9" s="92" customFormat="1" x14ac:dyDescent="0.2">
      <c r="A31" s="76" t="s">
        <v>453</v>
      </c>
      <c r="B31" s="91">
        <v>0</v>
      </c>
      <c r="C31" s="91">
        <v>2.4733539100000002</v>
      </c>
      <c r="D31" s="91">
        <v>0</v>
      </c>
      <c r="E31" s="91">
        <v>0</v>
      </c>
      <c r="F31" s="91">
        <v>2.4733539100000002</v>
      </c>
      <c r="G31" s="91"/>
      <c r="H31" s="91"/>
      <c r="I31" s="91"/>
    </row>
    <row r="32" spans="1:9" s="92" customFormat="1" x14ac:dyDescent="0.2">
      <c r="A32" s="76" t="s">
        <v>414</v>
      </c>
      <c r="B32" s="91">
        <v>100</v>
      </c>
      <c r="C32" s="91">
        <v>0</v>
      </c>
      <c r="D32" s="91">
        <v>0</v>
      </c>
      <c r="E32" s="91">
        <v>0</v>
      </c>
      <c r="F32" s="91">
        <v>100</v>
      </c>
      <c r="G32" s="91"/>
      <c r="H32" s="91"/>
      <c r="I32" s="91"/>
    </row>
    <row r="33" spans="1:9" s="92" customFormat="1" x14ac:dyDescent="0.2">
      <c r="A33" s="76" t="s">
        <v>415</v>
      </c>
      <c r="B33" s="91">
        <v>0</v>
      </c>
      <c r="C33" s="91">
        <v>22.88</v>
      </c>
      <c r="D33" s="91">
        <v>0</v>
      </c>
      <c r="E33" s="91">
        <v>0</v>
      </c>
      <c r="F33" s="91">
        <v>22.88</v>
      </c>
      <c r="G33" s="91"/>
      <c r="H33" s="91"/>
      <c r="I33" s="91"/>
    </row>
    <row r="34" spans="1:9" s="92" customFormat="1" x14ac:dyDescent="0.2">
      <c r="A34" s="76" t="s">
        <v>423</v>
      </c>
      <c r="B34" s="91">
        <v>35.373789299999999</v>
      </c>
      <c r="C34" s="91">
        <v>53.6515895</v>
      </c>
      <c r="D34" s="91">
        <v>57.186321999999997</v>
      </c>
      <c r="E34" s="91">
        <v>30.517050900000001</v>
      </c>
      <c r="F34" s="91">
        <v>146.21170079999999</v>
      </c>
      <c r="G34" s="91"/>
      <c r="H34" s="91"/>
      <c r="I34" s="91"/>
    </row>
    <row r="35" spans="1:9" s="92" customFormat="1" x14ac:dyDescent="0.2">
      <c r="A35" s="76" t="s">
        <v>425</v>
      </c>
      <c r="B35" s="91">
        <v>0</v>
      </c>
      <c r="C35" s="91">
        <v>38.481026200000002</v>
      </c>
      <c r="D35" s="91">
        <v>0</v>
      </c>
      <c r="E35" s="91">
        <v>0</v>
      </c>
      <c r="F35" s="91">
        <v>38.481026200000002</v>
      </c>
      <c r="G35" s="91"/>
      <c r="H35" s="91"/>
      <c r="I35" s="91"/>
    </row>
    <row r="36" spans="1:9" s="92" customFormat="1" x14ac:dyDescent="0.2">
      <c r="A36" s="76" t="s">
        <v>438</v>
      </c>
      <c r="B36" s="91">
        <v>203.06430599999999</v>
      </c>
      <c r="C36" s="91">
        <v>0</v>
      </c>
      <c r="D36" s="91">
        <v>0</v>
      </c>
      <c r="E36" s="91">
        <v>203.06430599999999</v>
      </c>
      <c r="F36" s="91">
        <v>203.06430599999999</v>
      </c>
      <c r="G36" s="91"/>
      <c r="H36" s="91"/>
      <c r="I36" s="91"/>
    </row>
    <row r="37" spans="1:9" s="92" customFormat="1" x14ac:dyDescent="0.2">
      <c r="A37" s="76" t="s">
        <v>426</v>
      </c>
      <c r="B37" s="91">
        <v>2213.5592251100002</v>
      </c>
      <c r="C37" s="91">
        <v>2671.585535445</v>
      </c>
      <c r="D37" s="91">
        <v>147.82615174</v>
      </c>
      <c r="E37" s="91">
        <v>14.073117</v>
      </c>
      <c r="F37" s="91">
        <v>5047.0440292949997</v>
      </c>
      <c r="G37" s="91"/>
      <c r="H37" s="91"/>
      <c r="I37" s="91"/>
    </row>
    <row r="38" spans="1:9" s="92" customFormat="1" x14ac:dyDescent="0.2">
      <c r="A38" s="76" t="s">
        <v>427</v>
      </c>
      <c r="B38" s="91">
        <v>20.927187589999999</v>
      </c>
      <c r="C38" s="91">
        <v>60.118064820000001</v>
      </c>
      <c r="D38" s="91">
        <v>0</v>
      </c>
      <c r="E38" s="91">
        <v>0</v>
      </c>
      <c r="F38" s="91">
        <v>81.045252410000003</v>
      </c>
      <c r="G38" s="91"/>
      <c r="H38" s="91"/>
      <c r="I38" s="91"/>
    </row>
    <row r="39" spans="1:9" s="92" customFormat="1" x14ac:dyDescent="0.2">
      <c r="A39" s="76" t="s">
        <v>428</v>
      </c>
      <c r="B39" s="91">
        <v>0</v>
      </c>
      <c r="C39" s="91">
        <v>0</v>
      </c>
      <c r="D39" s="91">
        <v>0</v>
      </c>
      <c r="E39" s="91">
        <v>0</v>
      </c>
      <c r="F39" s="91">
        <v>0</v>
      </c>
      <c r="G39" s="91"/>
      <c r="H39" s="91"/>
      <c r="I39" s="91"/>
    </row>
    <row r="40" spans="1:9" s="94" customFormat="1" x14ac:dyDescent="0.2">
      <c r="A40" s="74" t="s">
        <v>429</v>
      </c>
      <c r="B40" s="93">
        <v>1365.03321059</v>
      </c>
      <c r="C40" s="93">
        <v>4861.5531546499997</v>
      </c>
      <c r="D40" s="93">
        <v>584.68726780999998</v>
      </c>
      <c r="E40" s="93">
        <v>0.63495394999999999</v>
      </c>
      <c r="F40" s="93">
        <v>6811.9085869999999</v>
      </c>
      <c r="G40" s="93"/>
      <c r="H40" s="93"/>
      <c r="I40" s="93"/>
    </row>
    <row r="41" spans="1:9" s="94" customFormat="1" x14ac:dyDescent="0.2">
      <c r="A41" s="74" t="s">
        <v>430</v>
      </c>
      <c r="B41" s="93">
        <v>714.80778598999996</v>
      </c>
      <c r="C41" s="93">
        <v>4435.2601146500001</v>
      </c>
      <c r="D41" s="93">
        <v>584.68726780999998</v>
      </c>
      <c r="E41" s="93">
        <v>0.63495394999999999</v>
      </c>
      <c r="F41" s="93">
        <v>5735.3901224000001</v>
      </c>
      <c r="G41" s="93"/>
      <c r="H41" s="93"/>
      <c r="I41" s="93"/>
    </row>
    <row r="42" spans="1:9" s="92" customFormat="1" x14ac:dyDescent="0.2">
      <c r="A42" s="76" t="s">
        <v>431</v>
      </c>
      <c r="B42" s="91">
        <v>158.60627435000001</v>
      </c>
      <c r="C42" s="91">
        <v>1633.07853533</v>
      </c>
      <c r="D42" s="91">
        <v>584.68726780999998</v>
      </c>
      <c r="E42" s="91">
        <v>0.63495394999999999</v>
      </c>
      <c r="F42" s="91">
        <v>2377.00703144</v>
      </c>
      <c r="G42" s="91"/>
      <c r="H42" s="91"/>
      <c r="I42" s="91"/>
    </row>
    <row r="43" spans="1:9" s="92" customFormat="1" x14ac:dyDescent="0.2">
      <c r="A43" s="76" t="s">
        <v>432</v>
      </c>
      <c r="B43" s="91">
        <v>556.20151164000004</v>
      </c>
      <c r="C43" s="91">
        <v>2802.1815793199999</v>
      </c>
      <c r="D43" s="91">
        <v>0</v>
      </c>
      <c r="E43" s="91">
        <v>0</v>
      </c>
      <c r="F43" s="91">
        <v>3358.3830909600001</v>
      </c>
      <c r="G43" s="91"/>
      <c r="H43" s="91"/>
      <c r="I43" s="91"/>
    </row>
    <row r="44" spans="1:9" s="94" customFormat="1" x14ac:dyDescent="0.2">
      <c r="A44" s="74" t="s">
        <v>433</v>
      </c>
      <c r="B44" s="93">
        <v>0</v>
      </c>
      <c r="C44" s="93">
        <v>0</v>
      </c>
      <c r="D44" s="93">
        <v>0</v>
      </c>
      <c r="E44" s="93">
        <v>0</v>
      </c>
      <c r="F44" s="93">
        <v>0</v>
      </c>
      <c r="G44" s="93"/>
      <c r="H44" s="93"/>
      <c r="I44" s="93"/>
    </row>
    <row r="45" spans="1:9" s="92" customFormat="1" x14ac:dyDescent="0.2">
      <c r="A45" s="76" t="s">
        <v>434</v>
      </c>
      <c r="B45" s="91">
        <v>0</v>
      </c>
      <c r="C45" s="91">
        <v>0</v>
      </c>
      <c r="D45" s="91">
        <v>0</v>
      </c>
      <c r="E45" s="91">
        <v>0</v>
      </c>
      <c r="F45" s="91">
        <v>0</v>
      </c>
      <c r="G45" s="91"/>
      <c r="H45" s="91"/>
      <c r="I45" s="91"/>
    </row>
    <row r="46" spans="1:9" s="92" customFormat="1" x14ac:dyDescent="0.2">
      <c r="A46" s="76" t="s">
        <v>435</v>
      </c>
      <c r="B46" s="91">
        <v>0</v>
      </c>
      <c r="C46" s="91">
        <v>0</v>
      </c>
      <c r="D46" s="91">
        <v>0</v>
      </c>
      <c r="E46" s="91">
        <v>0</v>
      </c>
      <c r="F46" s="91">
        <v>0</v>
      </c>
      <c r="G46" s="91"/>
      <c r="H46" s="91"/>
      <c r="I46" s="91"/>
    </row>
    <row r="47" spans="1:9" s="94" customFormat="1" x14ac:dyDescent="0.2">
      <c r="A47" s="74" t="s">
        <v>436</v>
      </c>
      <c r="B47" s="93">
        <v>650.2254246</v>
      </c>
      <c r="C47" s="93">
        <v>426.29304000000002</v>
      </c>
      <c r="D47" s="93">
        <v>0</v>
      </c>
      <c r="E47" s="93">
        <v>0</v>
      </c>
      <c r="F47" s="93">
        <v>1076.5184646</v>
      </c>
      <c r="G47" s="93"/>
      <c r="H47" s="93"/>
      <c r="I47" s="93"/>
    </row>
    <row r="48" spans="1:9" s="92" customFormat="1" x14ac:dyDescent="0.2">
      <c r="A48" s="76" t="s">
        <v>410</v>
      </c>
      <c r="B48" s="91">
        <v>649.92032459999996</v>
      </c>
      <c r="C48" s="91">
        <v>13.4138872</v>
      </c>
      <c r="D48" s="91">
        <v>0</v>
      </c>
      <c r="E48" s="91">
        <v>0</v>
      </c>
      <c r="F48" s="91">
        <v>663.33421180000005</v>
      </c>
      <c r="G48" s="91"/>
      <c r="H48" s="91"/>
      <c r="I48" s="91"/>
    </row>
    <row r="49" spans="1:12" s="92" customFormat="1" x14ac:dyDescent="0.2">
      <c r="A49" s="76" t="s">
        <v>423</v>
      </c>
      <c r="B49" s="91">
        <v>0</v>
      </c>
      <c r="C49" s="91">
        <v>13.4138872</v>
      </c>
      <c r="D49" s="91">
        <v>0</v>
      </c>
      <c r="E49" s="91">
        <v>0</v>
      </c>
      <c r="F49" s="91">
        <v>13.4138872</v>
      </c>
      <c r="G49" s="91"/>
      <c r="H49" s="91"/>
      <c r="I49" s="91"/>
    </row>
    <row r="50" spans="1:12" s="92" customFormat="1" x14ac:dyDescent="0.2">
      <c r="A50" s="76" t="s">
        <v>438</v>
      </c>
      <c r="B50" s="91">
        <v>649.92032459999996</v>
      </c>
      <c r="C50" s="91">
        <v>0</v>
      </c>
      <c r="D50" s="91">
        <v>0</v>
      </c>
      <c r="E50" s="91">
        <v>0</v>
      </c>
      <c r="F50" s="91">
        <v>649.92032459999996</v>
      </c>
      <c r="G50" s="91"/>
      <c r="H50" s="91"/>
      <c r="I50" s="91"/>
    </row>
    <row r="51" spans="1:12" s="92" customFormat="1" x14ac:dyDescent="0.2">
      <c r="A51" s="76" t="s">
        <v>426</v>
      </c>
      <c r="B51" s="91">
        <v>0.30509999999999998</v>
      </c>
      <c r="C51" s="91">
        <v>412.87915279999999</v>
      </c>
      <c r="D51" s="91">
        <v>0</v>
      </c>
      <c r="E51" s="91">
        <v>0</v>
      </c>
      <c r="F51" s="91">
        <v>413.18425280000002</v>
      </c>
      <c r="G51" s="91"/>
      <c r="H51" s="91"/>
      <c r="I51" s="91"/>
    </row>
    <row r="52" spans="1:12" s="92" customFormat="1" x14ac:dyDescent="0.2">
      <c r="A52" s="76" t="s">
        <v>427</v>
      </c>
      <c r="B52" s="91">
        <v>0</v>
      </c>
      <c r="C52" s="91">
        <v>0</v>
      </c>
      <c r="D52" s="91">
        <v>0</v>
      </c>
      <c r="E52" s="91">
        <v>0</v>
      </c>
      <c r="F52" s="91">
        <v>0</v>
      </c>
      <c r="G52" s="91"/>
      <c r="H52" s="91"/>
      <c r="I52" s="91"/>
    </row>
    <row r="53" spans="1:12" s="94" customFormat="1" x14ac:dyDescent="0.2">
      <c r="A53" s="74" t="s">
        <v>439</v>
      </c>
      <c r="B53" s="93">
        <v>0</v>
      </c>
      <c r="C53" s="93">
        <v>0</v>
      </c>
      <c r="D53" s="93">
        <v>0</v>
      </c>
      <c r="E53" s="93">
        <v>0</v>
      </c>
      <c r="F53" s="93">
        <v>0</v>
      </c>
      <c r="G53" s="93"/>
      <c r="H53" s="93"/>
      <c r="I53" s="93"/>
    </row>
    <row r="54" spans="1:12" s="92" customFormat="1" x14ac:dyDescent="0.2">
      <c r="A54" s="76" t="s">
        <v>440</v>
      </c>
      <c r="B54" s="91">
        <v>0</v>
      </c>
      <c r="C54" s="91">
        <v>0</v>
      </c>
      <c r="D54" s="91">
        <v>0</v>
      </c>
      <c r="E54" s="91">
        <v>0</v>
      </c>
      <c r="F54" s="91">
        <v>0</v>
      </c>
      <c r="G54" s="91"/>
      <c r="H54" s="91"/>
      <c r="I54" s="91"/>
    </row>
    <row r="55" spans="1:12" s="92" customFormat="1" x14ac:dyDescent="0.2">
      <c r="A55" s="76" t="s">
        <v>441</v>
      </c>
      <c r="B55" s="91">
        <v>0</v>
      </c>
      <c r="C55" s="91">
        <v>0</v>
      </c>
      <c r="D55" s="91">
        <v>0</v>
      </c>
      <c r="E55" s="91">
        <v>0</v>
      </c>
      <c r="F55" s="91">
        <v>0</v>
      </c>
      <c r="G55" s="91"/>
      <c r="H55" s="91"/>
      <c r="I55" s="91"/>
    </row>
    <row r="56" spans="1:12" s="92" customFormat="1" ht="13.5" thickBot="1" x14ac:dyDescent="0.25">
      <c r="A56" s="78"/>
      <c r="B56" s="78"/>
      <c r="C56" s="78"/>
      <c r="D56" s="78"/>
      <c r="E56" s="78"/>
      <c r="F56" s="78"/>
      <c r="G56" s="95"/>
      <c r="H56" s="95"/>
      <c r="I56" s="95"/>
      <c r="J56" s="96"/>
      <c r="K56" s="96"/>
      <c r="L56" s="96"/>
    </row>
    <row r="57" spans="1:12" ht="13.5" thickTop="1" x14ac:dyDescent="0.2">
      <c r="B57" s="55"/>
      <c r="C57" s="55"/>
      <c r="D57" s="55"/>
      <c r="E57" s="55"/>
      <c r="F57" s="55"/>
      <c r="G57" s="55"/>
      <c r="H57" s="55"/>
      <c r="I57" s="55"/>
      <c r="J57" s="55"/>
      <c r="K57" s="55"/>
      <c r="L57" s="55"/>
    </row>
    <row r="71" spans="2:2" x14ac:dyDescent="0.2">
      <c r="B71" s="110"/>
    </row>
  </sheetData>
  <mergeCells count="4">
    <mergeCell ref="A5:F5"/>
    <mergeCell ref="A6:F6"/>
    <mergeCell ref="A7:F7"/>
    <mergeCell ref="A8:F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61"/>
      <c r="E5" s="61"/>
      <c r="F5" s="61"/>
      <c r="G5" s="61"/>
      <c r="H5" s="61"/>
    </row>
    <row r="6" spans="1:9" x14ac:dyDescent="0.2">
      <c r="A6" s="129" t="s">
        <v>495</v>
      </c>
      <c r="B6" s="129"/>
      <c r="C6" s="129"/>
      <c r="D6" s="61"/>
      <c r="E6" s="61"/>
      <c r="F6" s="61"/>
      <c r="G6" s="61"/>
      <c r="H6" s="61"/>
    </row>
    <row r="7" spans="1:9" x14ac:dyDescent="0.2">
      <c r="A7" s="129">
        <v>2012</v>
      </c>
      <c r="B7" s="129"/>
      <c r="C7" s="129"/>
      <c r="D7" s="61"/>
      <c r="E7" s="61"/>
      <c r="F7" s="61"/>
      <c r="G7" s="61"/>
      <c r="H7" s="61"/>
    </row>
    <row r="8" spans="1:9" x14ac:dyDescent="0.2">
      <c r="A8" s="129" t="s">
        <v>390</v>
      </c>
      <c r="B8" s="129"/>
      <c r="C8" s="129"/>
      <c r="D8" s="61"/>
      <c r="E8" s="61"/>
      <c r="F8" s="61"/>
      <c r="G8" s="61"/>
      <c r="H8" s="61"/>
    </row>
    <row r="9" spans="1:9" ht="13.5" thickBot="1" x14ac:dyDescent="0.25"/>
    <row r="10" spans="1:9" ht="14.25" thickTop="1" thickBot="1" x14ac:dyDescent="0.25">
      <c r="A10" s="81" t="s">
        <v>391</v>
      </c>
      <c r="B10" s="81" t="s">
        <v>64</v>
      </c>
      <c r="C10" s="81" t="s">
        <v>395</v>
      </c>
      <c r="D10" s="80"/>
      <c r="E10" s="80"/>
      <c r="F10" s="80"/>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7090.9915093099999</v>
      </c>
      <c r="C12" s="93">
        <v>7090.9915093099999</v>
      </c>
      <c r="D12" s="93"/>
      <c r="E12" s="93"/>
      <c r="F12" s="93"/>
      <c r="G12" s="93"/>
      <c r="H12" s="93"/>
      <c r="I12" s="93"/>
    </row>
    <row r="13" spans="1:9" s="94" customFormat="1" x14ac:dyDescent="0.2">
      <c r="A13" s="74" t="s">
        <v>397</v>
      </c>
      <c r="B13" s="93">
        <v>7090.9915093099999</v>
      </c>
      <c r="C13" s="93">
        <v>7090.9915093099999</v>
      </c>
      <c r="D13" s="93"/>
      <c r="E13" s="93"/>
      <c r="F13" s="93"/>
      <c r="G13" s="93"/>
      <c r="H13" s="93"/>
      <c r="I13" s="93"/>
    </row>
    <row r="14" spans="1:9" s="94" customFormat="1" x14ac:dyDescent="0.2">
      <c r="A14" s="74" t="s">
        <v>398</v>
      </c>
      <c r="B14" s="93">
        <v>5725.9582987200001</v>
      </c>
      <c r="C14" s="93">
        <v>5725.9582987200001</v>
      </c>
      <c r="D14" s="93"/>
      <c r="E14" s="93"/>
      <c r="F14" s="93"/>
      <c r="G14" s="93"/>
      <c r="H14" s="93"/>
      <c r="I14" s="93"/>
    </row>
    <row r="15" spans="1:9" s="92" customFormat="1" x14ac:dyDescent="0.2">
      <c r="A15" s="76" t="s">
        <v>399</v>
      </c>
      <c r="B15" s="91">
        <v>1500.86740586</v>
      </c>
      <c r="C15" s="91">
        <v>1500.86740586</v>
      </c>
      <c r="D15" s="91"/>
      <c r="E15" s="91"/>
      <c r="F15" s="91"/>
      <c r="G15" s="91"/>
      <c r="H15" s="91"/>
      <c r="I15" s="91"/>
    </row>
    <row r="16" spans="1:9" s="92" customFormat="1" x14ac:dyDescent="0.2">
      <c r="A16" s="76" t="s">
        <v>400</v>
      </c>
      <c r="B16" s="91">
        <v>296.68884214000002</v>
      </c>
      <c r="C16" s="91">
        <v>296.68884214000002</v>
      </c>
      <c r="D16" s="91"/>
      <c r="E16" s="91"/>
      <c r="F16" s="91"/>
      <c r="G16" s="91"/>
      <c r="H16" s="91"/>
      <c r="I16" s="91"/>
    </row>
    <row r="17" spans="1:9" s="92" customFormat="1" x14ac:dyDescent="0.2">
      <c r="A17" s="76" t="s">
        <v>450</v>
      </c>
      <c r="B17" s="91">
        <v>69.3251822</v>
      </c>
      <c r="C17" s="91">
        <v>69.3251822</v>
      </c>
      <c r="D17" s="91"/>
      <c r="E17" s="91"/>
      <c r="F17" s="91"/>
      <c r="G17" s="91"/>
      <c r="H17" s="91"/>
      <c r="I17" s="91"/>
    </row>
    <row r="18" spans="1:9" s="92" customFormat="1" x14ac:dyDescent="0.2">
      <c r="A18" s="76" t="s">
        <v>401</v>
      </c>
      <c r="B18" s="91">
        <v>194.11654565000001</v>
      </c>
      <c r="C18" s="91">
        <v>194.11654565000001</v>
      </c>
      <c r="D18" s="91"/>
      <c r="E18" s="91"/>
      <c r="F18" s="91"/>
      <c r="G18" s="91"/>
      <c r="H18" s="91"/>
      <c r="I18" s="91"/>
    </row>
    <row r="19" spans="1:9" s="92" customFormat="1" x14ac:dyDescent="0.2">
      <c r="A19" s="76" t="s">
        <v>448</v>
      </c>
      <c r="B19" s="91">
        <v>20.79905299</v>
      </c>
      <c r="C19" s="91">
        <v>20.79905299</v>
      </c>
      <c r="D19" s="91"/>
      <c r="E19" s="91"/>
      <c r="F19" s="91"/>
      <c r="G19" s="91"/>
      <c r="H19" s="91"/>
      <c r="I19" s="91"/>
    </row>
    <row r="20" spans="1:9" s="92" customFormat="1" x14ac:dyDescent="0.2">
      <c r="A20" s="76" t="s">
        <v>447</v>
      </c>
      <c r="B20" s="91">
        <v>12.448061300000001</v>
      </c>
      <c r="C20" s="91">
        <v>12.448061300000001</v>
      </c>
      <c r="D20" s="91"/>
      <c r="E20" s="91"/>
      <c r="F20" s="91"/>
      <c r="G20" s="91"/>
      <c r="H20" s="91"/>
      <c r="I20" s="91"/>
    </row>
    <row r="21" spans="1:9" s="92" customFormat="1" x14ac:dyDescent="0.2">
      <c r="A21" s="76" t="s">
        <v>402</v>
      </c>
      <c r="B21" s="91">
        <v>1570.5810894199999</v>
      </c>
      <c r="C21" s="91">
        <v>1570.5810894199999</v>
      </c>
      <c r="D21" s="91"/>
      <c r="E21" s="91"/>
      <c r="F21" s="91"/>
      <c r="G21" s="91"/>
      <c r="H21" s="91"/>
      <c r="I21" s="91"/>
    </row>
    <row r="22" spans="1:9" s="94" customFormat="1" x14ac:dyDescent="0.2">
      <c r="A22" s="74" t="s">
        <v>403</v>
      </c>
      <c r="B22" s="93">
        <v>0</v>
      </c>
      <c r="C22" s="93">
        <v>0</v>
      </c>
      <c r="D22" s="93"/>
      <c r="E22" s="93"/>
      <c r="F22" s="93"/>
      <c r="G22" s="93"/>
      <c r="H22" s="93"/>
      <c r="I22" s="93"/>
    </row>
    <row r="23" spans="1:9" s="94" customFormat="1" x14ac:dyDescent="0.2">
      <c r="A23" s="74" t="s">
        <v>404</v>
      </c>
      <c r="B23" s="93">
        <v>0</v>
      </c>
      <c r="C23" s="93">
        <v>0</v>
      </c>
      <c r="D23" s="93"/>
      <c r="E23" s="93"/>
      <c r="F23" s="93"/>
      <c r="G23" s="93"/>
      <c r="H23" s="93"/>
      <c r="I23" s="93"/>
    </row>
    <row r="24" spans="1:9" s="92" customFormat="1" x14ac:dyDescent="0.2">
      <c r="A24" s="76" t="s">
        <v>405</v>
      </c>
      <c r="B24" s="91">
        <v>0</v>
      </c>
      <c r="C24" s="91">
        <v>0</v>
      </c>
      <c r="D24" s="91"/>
      <c r="E24" s="91"/>
      <c r="F24" s="91"/>
      <c r="G24" s="91"/>
      <c r="H24" s="91"/>
      <c r="I24" s="91"/>
    </row>
    <row r="25" spans="1:9" s="92" customFormat="1" x14ac:dyDescent="0.2">
      <c r="A25" s="76" t="s">
        <v>406</v>
      </c>
      <c r="B25" s="91">
        <v>0</v>
      </c>
      <c r="C25" s="91">
        <v>0</v>
      </c>
      <c r="D25" s="91"/>
      <c r="E25" s="91"/>
      <c r="F25" s="91"/>
      <c r="G25" s="91"/>
      <c r="H25" s="91"/>
      <c r="I25" s="91"/>
    </row>
    <row r="26" spans="1:9" s="92" customFormat="1" x14ac:dyDescent="0.2">
      <c r="A26" s="76" t="s">
        <v>407</v>
      </c>
      <c r="B26" s="91">
        <v>0</v>
      </c>
      <c r="C26" s="91">
        <v>0</v>
      </c>
      <c r="D26" s="91"/>
      <c r="E26" s="91"/>
      <c r="F26" s="91"/>
      <c r="G26" s="91"/>
      <c r="H26" s="91"/>
      <c r="I26" s="91"/>
    </row>
    <row r="27" spans="1:9" s="92" customFormat="1" x14ac:dyDescent="0.2">
      <c r="A27" s="76" t="s">
        <v>408</v>
      </c>
      <c r="B27" s="91">
        <v>0</v>
      </c>
      <c r="C27" s="91">
        <v>0</v>
      </c>
      <c r="D27" s="91"/>
      <c r="E27" s="91"/>
      <c r="F27" s="91"/>
      <c r="G27" s="91"/>
      <c r="H27" s="91"/>
      <c r="I27" s="91"/>
    </row>
    <row r="28" spans="1:9" s="94" customFormat="1" x14ac:dyDescent="0.2">
      <c r="A28" s="74" t="s">
        <v>409</v>
      </c>
      <c r="B28" s="93">
        <v>2357.8209612999999</v>
      </c>
      <c r="C28" s="93">
        <v>2357.8209612999999</v>
      </c>
      <c r="D28" s="93"/>
      <c r="E28" s="93"/>
      <c r="F28" s="93"/>
      <c r="G28" s="93"/>
      <c r="H28" s="93"/>
      <c r="I28" s="93"/>
    </row>
    <row r="29" spans="1:9" s="92" customFormat="1" x14ac:dyDescent="0.2">
      <c r="A29" s="76" t="s">
        <v>410</v>
      </c>
      <c r="B29" s="91">
        <v>123.33454860000001</v>
      </c>
      <c r="C29" s="91">
        <v>123.33454860000001</v>
      </c>
      <c r="D29" s="91"/>
      <c r="E29" s="91"/>
      <c r="F29" s="91"/>
      <c r="G29" s="91"/>
      <c r="H29" s="91"/>
      <c r="I29" s="91"/>
    </row>
    <row r="30" spans="1:9" s="92" customFormat="1" x14ac:dyDescent="0.2">
      <c r="A30" s="76" t="s">
        <v>414</v>
      </c>
      <c r="B30" s="91">
        <v>100</v>
      </c>
      <c r="C30" s="91">
        <v>100</v>
      </c>
      <c r="D30" s="91"/>
      <c r="E30" s="91"/>
      <c r="F30" s="91"/>
      <c r="G30" s="91"/>
      <c r="H30" s="91"/>
      <c r="I30" s="91"/>
    </row>
    <row r="31" spans="1:9" s="92" customFormat="1" x14ac:dyDescent="0.2">
      <c r="A31" s="76" t="s">
        <v>423</v>
      </c>
      <c r="B31" s="91">
        <v>23.334548600000002</v>
      </c>
      <c r="C31" s="91">
        <v>23.334548600000002</v>
      </c>
      <c r="D31" s="91"/>
      <c r="E31" s="91"/>
      <c r="F31" s="91"/>
      <c r="G31" s="91"/>
      <c r="H31" s="91"/>
      <c r="I31" s="91"/>
    </row>
    <row r="32" spans="1:9" s="92" customFormat="1" x14ac:dyDescent="0.2">
      <c r="A32" s="76" t="s">
        <v>426</v>
      </c>
      <c r="B32" s="91">
        <v>2213.5592251100002</v>
      </c>
      <c r="C32" s="91">
        <v>2213.5592251100002</v>
      </c>
      <c r="D32" s="91"/>
      <c r="E32" s="91"/>
      <c r="F32" s="91"/>
      <c r="G32" s="91"/>
      <c r="H32" s="91"/>
      <c r="I32" s="91"/>
    </row>
    <row r="33" spans="1:9" s="92" customFormat="1" x14ac:dyDescent="0.2">
      <c r="A33" s="76" t="s">
        <v>427</v>
      </c>
      <c r="B33" s="91">
        <v>20.927187589999999</v>
      </c>
      <c r="C33" s="91">
        <v>20.927187589999999</v>
      </c>
      <c r="D33" s="91"/>
      <c r="E33" s="91"/>
      <c r="F33" s="91"/>
      <c r="G33" s="91"/>
      <c r="H33" s="91"/>
      <c r="I33" s="91"/>
    </row>
    <row r="34" spans="1:9" s="92" customFormat="1" x14ac:dyDescent="0.2">
      <c r="A34" s="76" t="s">
        <v>428</v>
      </c>
      <c r="B34" s="91">
        <v>0</v>
      </c>
      <c r="C34" s="91">
        <v>0</v>
      </c>
      <c r="D34" s="91"/>
      <c r="E34" s="91"/>
      <c r="F34" s="91"/>
      <c r="G34" s="91"/>
      <c r="H34" s="91"/>
      <c r="I34" s="91"/>
    </row>
    <row r="35" spans="1:9" s="94" customFormat="1" x14ac:dyDescent="0.2">
      <c r="A35" s="74" t="s">
        <v>429</v>
      </c>
      <c r="B35" s="93">
        <v>1365.03321059</v>
      </c>
      <c r="C35" s="93">
        <v>1365.03321059</v>
      </c>
      <c r="D35" s="93"/>
      <c r="E35" s="93"/>
      <c r="F35" s="93"/>
      <c r="G35" s="93"/>
      <c r="H35" s="93"/>
      <c r="I35" s="93"/>
    </row>
    <row r="36" spans="1:9" s="94" customFormat="1" x14ac:dyDescent="0.2">
      <c r="A36" s="74" t="s">
        <v>430</v>
      </c>
      <c r="B36" s="93">
        <v>714.80778598999996</v>
      </c>
      <c r="C36" s="93">
        <v>714.80778598999996</v>
      </c>
      <c r="D36" s="93"/>
      <c r="E36" s="93"/>
      <c r="F36" s="93"/>
      <c r="G36" s="93"/>
      <c r="H36" s="93"/>
      <c r="I36" s="93"/>
    </row>
    <row r="37" spans="1:9" s="92" customFormat="1" x14ac:dyDescent="0.2">
      <c r="A37" s="76" t="s">
        <v>431</v>
      </c>
      <c r="B37" s="91">
        <v>158.60627435000001</v>
      </c>
      <c r="C37" s="91">
        <v>158.60627435000001</v>
      </c>
      <c r="D37" s="91"/>
      <c r="E37" s="91"/>
      <c r="F37" s="91"/>
      <c r="G37" s="91"/>
      <c r="H37" s="91"/>
      <c r="I37" s="91"/>
    </row>
    <row r="38" spans="1:9" s="92" customFormat="1" x14ac:dyDescent="0.2">
      <c r="A38" s="76" t="s">
        <v>432</v>
      </c>
      <c r="B38" s="91">
        <v>556.20151164000004</v>
      </c>
      <c r="C38" s="91">
        <v>556.20151164000004</v>
      </c>
      <c r="D38" s="91"/>
      <c r="E38" s="91"/>
      <c r="F38" s="91"/>
      <c r="G38" s="91"/>
      <c r="H38" s="91"/>
      <c r="I38" s="91"/>
    </row>
    <row r="39" spans="1:9" s="94" customFormat="1" x14ac:dyDescent="0.2">
      <c r="A39" s="74" t="s">
        <v>433</v>
      </c>
      <c r="B39" s="93">
        <v>0</v>
      </c>
      <c r="C39" s="93">
        <v>0</v>
      </c>
      <c r="D39" s="93"/>
      <c r="E39" s="93"/>
      <c r="F39" s="93"/>
      <c r="G39" s="93"/>
      <c r="H39" s="93"/>
      <c r="I39" s="93"/>
    </row>
    <row r="40" spans="1:9" s="92" customFormat="1" x14ac:dyDescent="0.2">
      <c r="A40" s="76" t="s">
        <v>434</v>
      </c>
      <c r="B40" s="91">
        <v>0</v>
      </c>
      <c r="C40" s="91">
        <v>0</v>
      </c>
      <c r="D40" s="91"/>
      <c r="E40" s="91"/>
      <c r="F40" s="91"/>
      <c r="G40" s="91"/>
      <c r="H40" s="91"/>
      <c r="I40" s="91"/>
    </row>
    <row r="41" spans="1:9" s="92" customFormat="1" x14ac:dyDescent="0.2">
      <c r="A41" s="76" t="s">
        <v>435</v>
      </c>
      <c r="B41" s="91">
        <v>0</v>
      </c>
      <c r="C41" s="91">
        <v>0</v>
      </c>
      <c r="D41" s="91"/>
      <c r="E41" s="91"/>
      <c r="F41" s="91"/>
      <c r="G41" s="91"/>
      <c r="H41" s="91"/>
      <c r="I41" s="91"/>
    </row>
    <row r="42" spans="1:9" s="94" customFormat="1" x14ac:dyDescent="0.2">
      <c r="A42" s="74" t="s">
        <v>436</v>
      </c>
      <c r="B42" s="93">
        <v>650.2254246</v>
      </c>
      <c r="C42" s="93">
        <v>650.2254246</v>
      </c>
      <c r="D42" s="93"/>
      <c r="E42" s="93"/>
      <c r="F42" s="93"/>
      <c r="G42" s="93"/>
      <c r="H42" s="93"/>
      <c r="I42" s="93"/>
    </row>
    <row r="43" spans="1:9" s="92" customFormat="1" x14ac:dyDescent="0.2">
      <c r="A43" s="76" t="s">
        <v>410</v>
      </c>
      <c r="B43" s="91">
        <v>649.92032459999996</v>
      </c>
      <c r="C43" s="91">
        <v>649.92032459999996</v>
      </c>
      <c r="D43" s="91"/>
      <c r="E43" s="91"/>
      <c r="F43" s="91"/>
      <c r="G43" s="91"/>
      <c r="H43" s="91"/>
      <c r="I43" s="91"/>
    </row>
    <row r="44" spans="1:9" s="92" customFormat="1" x14ac:dyDescent="0.2">
      <c r="A44" s="76" t="s">
        <v>438</v>
      </c>
      <c r="B44" s="91">
        <v>649.92032459999996</v>
      </c>
      <c r="C44" s="91">
        <v>649.92032459999996</v>
      </c>
      <c r="D44" s="91"/>
      <c r="E44" s="91"/>
      <c r="F44" s="91"/>
      <c r="G44" s="91"/>
      <c r="H44" s="91"/>
      <c r="I44" s="91"/>
    </row>
    <row r="45" spans="1:9" s="92" customFormat="1" x14ac:dyDescent="0.2">
      <c r="A45" s="76" t="s">
        <v>426</v>
      </c>
      <c r="B45" s="91">
        <v>0.30509999999999998</v>
      </c>
      <c r="C45" s="91">
        <v>0.30509999999999998</v>
      </c>
      <c r="D45" s="91"/>
      <c r="E45" s="91"/>
      <c r="F45" s="91"/>
      <c r="G45" s="91"/>
      <c r="H45" s="91"/>
      <c r="I45" s="91"/>
    </row>
    <row r="46" spans="1:9" s="92" customFormat="1" x14ac:dyDescent="0.2">
      <c r="A46" s="76" t="s">
        <v>427</v>
      </c>
      <c r="B46" s="91">
        <v>0</v>
      </c>
      <c r="C46" s="91">
        <v>0</v>
      </c>
      <c r="D46" s="91"/>
      <c r="E46" s="91"/>
      <c r="F46" s="91"/>
      <c r="G46" s="91"/>
      <c r="H46" s="91"/>
      <c r="I46" s="91"/>
    </row>
    <row r="47" spans="1:9" s="94" customFormat="1" x14ac:dyDescent="0.2">
      <c r="A47" s="74" t="s">
        <v>439</v>
      </c>
      <c r="B47" s="93">
        <v>0</v>
      </c>
      <c r="C47" s="93">
        <v>0</v>
      </c>
      <c r="D47" s="93"/>
      <c r="E47" s="93"/>
      <c r="F47" s="93"/>
      <c r="G47" s="93"/>
      <c r="H47" s="93"/>
      <c r="I47" s="93"/>
    </row>
    <row r="48" spans="1:9" s="92" customFormat="1" x14ac:dyDescent="0.2">
      <c r="A48" s="76" t="s">
        <v>440</v>
      </c>
      <c r="B48" s="91">
        <v>0</v>
      </c>
      <c r="C48" s="91">
        <v>0</v>
      </c>
      <c r="D48" s="91"/>
      <c r="E48" s="91"/>
      <c r="F48" s="91"/>
      <c r="G48" s="91"/>
      <c r="H48" s="91"/>
      <c r="I48" s="91"/>
    </row>
    <row r="49" spans="1:12" s="92" customFormat="1" x14ac:dyDescent="0.2">
      <c r="A49" s="76" t="s">
        <v>441</v>
      </c>
      <c r="B49" s="91">
        <v>0</v>
      </c>
      <c r="C49" s="91">
        <v>0</v>
      </c>
      <c r="D49" s="91"/>
      <c r="E49" s="91"/>
      <c r="F49" s="91"/>
      <c r="G49" s="91"/>
      <c r="H49" s="91"/>
      <c r="I49" s="91"/>
    </row>
    <row r="50" spans="1:12" s="92" customFormat="1" ht="13.5" thickBot="1" x14ac:dyDescent="0.25">
      <c r="A50" s="78"/>
      <c r="B50" s="78"/>
      <c r="C50" s="78"/>
      <c r="D50" s="95"/>
      <c r="E50" s="95"/>
      <c r="F50" s="95"/>
      <c r="G50" s="95"/>
      <c r="H50" s="95"/>
      <c r="I50" s="95"/>
      <c r="J50" s="96"/>
      <c r="K50" s="96"/>
      <c r="L50" s="96"/>
    </row>
    <row r="51" spans="1:12" ht="13.5" thickTop="1" x14ac:dyDescent="0.2">
      <c r="B51" s="55"/>
      <c r="C51" s="55"/>
      <c r="D51" s="55"/>
      <c r="E51" s="55"/>
      <c r="F51" s="55"/>
      <c r="G51" s="55"/>
      <c r="H51" s="55"/>
      <c r="I51" s="55"/>
      <c r="J51" s="55"/>
      <c r="K51" s="55"/>
      <c r="L51" s="55"/>
    </row>
    <row r="71" spans="2:2" x14ac:dyDescent="0.2">
      <c r="B71" s="110"/>
    </row>
  </sheetData>
  <mergeCells count="4">
    <mergeCell ref="A5:C5"/>
    <mergeCell ref="A6:C6"/>
    <mergeCell ref="A7:C7"/>
    <mergeCell ref="A8:C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2" width="8" style="60" bestFit="1" customWidth="1"/>
    <col min="3" max="3" width="8.85546875" style="60" bestFit="1" customWidth="1"/>
    <col min="4" max="4" width="8" style="60" bestFit="1" customWidth="1"/>
    <col min="5" max="5" width="5.5703125" style="60" bestFit="1" customWidth="1"/>
    <col min="6" max="6" width="7.7109375" style="60" bestFit="1" customWidth="1"/>
    <col min="7" max="7" width="8.7109375" style="60" bestFit="1" customWidth="1"/>
    <col min="8" max="8" width="11.28515625" style="60" bestFit="1" customWidth="1"/>
    <col min="9" max="9" width="6.28515625" style="60" bestFit="1" customWidth="1"/>
    <col min="10" max="10" width="10" style="60" bestFit="1" customWidth="1"/>
    <col min="11" max="11" width="10.5703125" style="60" bestFit="1" customWidth="1"/>
    <col min="12" max="15" width="8.28515625" style="60" bestFit="1" customWidth="1"/>
    <col min="16" max="16" width="9.28515625" style="60" bestFit="1" customWidth="1"/>
    <col min="17" max="16384" width="11.42578125" style="60"/>
  </cols>
  <sheetData>
    <row r="1" spans="1:16" x14ac:dyDescent="0.2">
      <c r="A1" s="59" t="s">
        <v>374</v>
      </c>
    </row>
    <row r="2" spans="1:16" x14ac:dyDescent="0.2">
      <c r="A2" s="59" t="s">
        <v>386</v>
      </c>
    </row>
    <row r="3" spans="1:16" x14ac:dyDescent="0.2">
      <c r="A3" s="59" t="s">
        <v>387</v>
      </c>
    </row>
    <row r="5" spans="1:16" x14ac:dyDescent="0.2">
      <c r="B5" s="129" t="s">
        <v>388</v>
      </c>
      <c r="C5" s="129"/>
      <c r="D5" s="129"/>
      <c r="E5" s="129"/>
      <c r="F5" s="129"/>
      <c r="G5" s="129"/>
      <c r="H5" s="129"/>
      <c r="I5" s="129"/>
      <c r="J5" s="129" t="s">
        <v>388</v>
      </c>
      <c r="K5" s="129"/>
      <c r="L5" s="129"/>
      <c r="M5" s="129"/>
      <c r="N5" s="129"/>
      <c r="O5" s="129"/>
      <c r="P5" s="129"/>
    </row>
    <row r="6" spans="1:16" x14ac:dyDescent="0.2">
      <c r="B6" s="129" t="s">
        <v>496</v>
      </c>
      <c r="C6" s="129"/>
      <c r="D6" s="129"/>
      <c r="E6" s="129"/>
      <c r="F6" s="129"/>
      <c r="G6" s="129"/>
      <c r="H6" s="129"/>
      <c r="I6" s="129"/>
      <c r="J6" s="129" t="s">
        <v>496</v>
      </c>
      <c r="K6" s="129"/>
      <c r="L6" s="129"/>
      <c r="M6" s="129"/>
      <c r="N6" s="129"/>
      <c r="O6" s="129"/>
      <c r="P6" s="129"/>
    </row>
    <row r="7" spans="1:16" x14ac:dyDescent="0.2">
      <c r="B7" s="129">
        <v>2012</v>
      </c>
      <c r="C7" s="129"/>
      <c r="D7" s="129"/>
      <c r="E7" s="129"/>
      <c r="F7" s="129"/>
      <c r="G7" s="129"/>
      <c r="H7" s="129"/>
      <c r="I7" s="129"/>
      <c r="J7" s="129">
        <v>2012</v>
      </c>
      <c r="K7" s="129"/>
      <c r="L7" s="129"/>
      <c r="M7" s="129"/>
      <c r="N7" s="129"/>
      <c r="O7" s="129"/>
      <c r="P7" s="129"/>
    </row>
    <row r="8" spans="1:16" x14ac:dyDescent="0.2">
      <c r="B8" s="129" t="s">
        <v>390</v>
      </c>
      <c r="C8" s="129"/>
      <c r="D8" s="129"/>
      <c r="E8" s="129"/>
      <c r="F8" s="129"/>
      <c r="G8" s="129"/>
      <c r="H8" s="129"/>
      <c r="I8" s="129"/>
      <c r="J8" s="129" t="s">
        <v>390</v>
      </c>
      <c r="K8" s="129"/>
      <c r="L8" s="129"/>
      <c r="M8" s="129"/>
      <c r="N8" s="129"/>
      <c r="O8" s="129"/>
      <c r="P8" s="129"/>
    </row>
    <row r="9" spans="1:16" ht="13.5" thickBot="1" x14ac:dyDescent="0.25"/>
    <row r="10" spans="1:16" ht="14.25" thickTop="1" thickBot="1" x14ac:dyDescent="0.25">
      <c r="A10" s="81" t="s">
        <v>391</v>
      </c>
      <c r="B10" s="81" t="s">
        <v>100</v>
      </c>
      <c r="C10" s="81" t="s">
        <v>98</v>
      </c>
      <c r="D10" s="81" t="s">
        <v>96</v>
      </c>
      <c r="E10" s="81" t="s">
        <v>94</v>
      </c>
      <c r="F10" s="81" t="s">
        <v>92</v>
      </c>
      <c r="G10" s="81" t="s">
        <v>90</v>
      </c>
      <c r="H10" s="81" t="s">
        <v>88</v>
      </c>
      <c r="I10" s="81" t="s">
        <v>86</v>
      </c>
      <c r="J10" s="81" t="s">
        <v>84</v>
      </c>
      <c r="K10" s="81" t="s">
        <v>82</v>
      </c>
      <c r="L10" s="81" t="s">
        <v>80</v>
      </c>
      <c r="M10" s="81" t="s">
        <v>78</v>
      </c>
      <c r="N10" s="81" t="s">
        <v>76</v>
      </c>
      <c r="O10" s="81" t="s">
        <v>74</v>
      </c>
      <c r="P10" s="81" t="s">
        <v>395</v>
      </c>
    </row>
    <row r="11" spans="1:16" s="92" customFormat="1" ht="13.5" thickTop="1" x14ac:dyDescent="0.2">
      <c r="A11" s="76"/>
      <c r="B11" s="91"/>
      <c r="C11" s="91"/>
      <c r="D11" s="91"/>
      <c r="E11" s="91"/>
      <c r="F11" s="91"/>
      <c r="G11" s="91"/>
      <c r="H11" s="91"/>
      <c r="I11" s="91"/>
    </row>
    <row r="12" spans="1:16" s="94" customFormat="1" x14ac:dyDescent="0.2">
      <c r="A12" s="74" t="s">
        <v>396</v>
      </c>
      <c r="B12" s="93">
        <v>257.48004264000002</v>
      </c>
      <c r="C12" s="93">
        <v>99.290585993999997</v>
      </c>
      <c r="D12" s="93">
        <v>3021.7390904200001</v>
      </c>
      <c r="E12" s="93">
        <v>0</v>
      </c>
      <c r="F12" s="93">
        <v>2354.80140196</v>
      </c>
      <c r="G12" s="93">
        <v>16306.237658399999</v>
      </c>
      <c r="H12" s="93">
        <v>808.69590657000003</v>
      </c>
      <c r="I12" s="93">
        <v>254.14645773000001</v>
      </c>
      <c r="J12" s="94">
        <v>202.56694772</v>
      </c>
      <c r="K12" s="94">
        <v>545.75196189999997</v>
      </c>
      <c r="L12" s="94">
        <v>1975.613631186</v>
      </c>
      <c r="M12" s="94">
        <v>1832.30924084</v>
      </c>
      <c r="N12" s="94">
        <v>2190.0781143300001</v>
      </c>
      <c r="O12" s="94">
        <v>1988.5082657</v>
      </c>
      <c r="P12" s="94">
        <v>31837.219305390001</v>
      </c>
    </row>
    <row r="13" spans="1:16" s="94" customFormat="1" x14ac:dyDescent="0.2">
      <c r="A13" s="74" t="s">
        <v>397</v>
      </c>
      <c r="B13" s="93">
        <v>257.48004264000002</v>
      </c>
      <c r="C13" s="93">
        <v>99.290585993999997</v>
      </c>
      <c r="D13" s="93">
        <v>3021.7390904200001</v>
      </c>
      <c r="E13" s="93">
        <v>0</v>
      </c>
      <c r="F13" s="93">
        <v>2354.80140196</v>
      </c>
      <c r="G13" s="93">
        <v>16306.237658399999</v>
      </c>
      <c r="H13" s="93">
        <v>808.69590657000003</v>
      </c>
      <c r="I13" s="93">
        <v>254.14645773000001</v>
      </c>
      <c r="J13" s="94">
        <v>202.56694772</v>
      </c>
      <c r="K13" s="94">
        <v>545.75196189999997</v>
      </c>
      <c r="L13" s="94">
        <v>1975.613631186</v>
      </c>
      <c r="M13" s="94">
        <v>1832.30924084</v>
      </c>
      <c r="N13" s="94">
        <v>2190.0781143300001</v>
      </c>
      <c r="O13" s="94">
        <v>1988.5082657</v>
      </c>
      <c r="P13" s="94">
        <v>31837.219305390001</v>
      </c>
    </row>
    <row r="14" spans="1:16" s="94" customFormat="1" x14ac:dyDescent="0.2">
      <c r="A14" s="74" t="s">
        <v>398</v>
      </c>
      <c r="B14" s="93">
        <v>201.23075946</v>
      </c>
      <c r="C14" s="93">
        <v>87.248576134000004</v>
      </c>
      <c r="D14" s="93">
        <v>2484.79136049</v>
      </c>
      <c r="E14" s="93">
        <v>0</v>
      </c>
      <c r="F14" s="93">
        <v>1594.62224219</v>
      </c>
      <c r="G14" s="93">
        <v>13333.2199502</v>
      </c>
      <c r="H14" s="93">
        <v>726.53574991999994</v>
      </c>
      <c r="I14" s="93">
        <v>249.61145773000001</v>
      </c>
      <c r="J14" s="94">
        <v>160.65438241999999</v>
      </c>
      <c r="K14" s="94">
        <v>404.25946370999998</v>
      </c>
      <c r="L14" s="94">
        <v>1938.552464246</v>
      </c>
      <c r="M14" s="94">
        <v>1728.68034029</v>
      </c>
      <c r="N14" s="94">
        <v>2152.4876714900001</v>
      </c>
      <c r="O14" s="94">
        <v>1913.7717324600001</v>
      </c>
      <c r="P14" s="94">
        <v>26975.666150739999</v>
      </c>
    </row>
    <row r="15" spans="1:16" s="92" customFormat="1" x14ac:dyDescent="0.2">
      <c r="A15" s="76" t="s">
        <v>399</v>
      </c>
      <c r="B15" s="91">
        <v>110.48294662000001</v>
      </c>
      <c r="C15" s="91">
        <v>54.360510965000003</v>
      </c>
      <c r="D15" s="91">
        <v>1665.55712829</v>
      </c>
      <c r="E15" s="91">
        <v>0</v>
      </c>
      <c r="F15" s="91">
        <v>1119.4026126599999</v>
      </c>
      <c r="G15" s="91">
        <v>6371.6822857999996</v>
      </c>
      <c r="H15" s="91">
        <v>427.72688942000002</v>
      </c>
      <c r="I15" s="91">
        <v>147.26074964</v>
      </c>
      <c r="J15" s="92">
        <v>126.99929633000001</v>
      </c>
      <c r="K15" s="92">
        <v>126.83736385</v>
      </c>
      <c r="L15" s="92">
        <v>1256.5948758699999</v>
      </c>
      <c r="M15" s="92">
        <v>1213.21460968</v>
      </c>
      <c r="N15" s="92">
        <v>681.16526134000003</v>
      </c>
      <c r="O15" s="92">
        <v>840.88723218999996</v>
      </c>
      <c r="P15" s="92">
        <v>14142.171762655</v>
      </c>
    </row>
    <row r="16" spans="1:16" s="92" customFormat="1" x14ac:dyDescent="0.2">
      <c r="A16" s="76" t="s">
        <v>400</v>
      </c>
      <c r="B16" s="91">
        <v>14.865177839999999</v>
      </c>
      <c r="C16" s="91">
        <v>6.6869610000000002</v>
      </c>
      <c r="D16" s="91">
        <v>244.79520120000001</v>
      </c>
      <c r="E16" s="91">
        <v>0</v>
      </c>
      <c r="F16" s="91">
        <v>150.56909198100001</v>
      </c>
      <c r="G16" s="91">
        <v>826.00391909999996</v>
      </c>
      <c r="H16" s="91">
        <v>58.011609679999999</v>
      </c>
      <c r="I16" s="91">
        <v>25.822375109999999</v>
      </c>
      <c r="J16" s="92">
        <v>16.35367098</v>
      </c>
      <c r="K16" s="92">
        <v>29.893118999999999</v>
      </c>
      <c r="L16" s="92">
        <v>168.06049551999999</v>
      </c>
      <c r="M16" s="92">
        <v>258.81735443999997</v>
      </c>
      <c r="N16" s="92">
        <v>93.210963410000005</v>
      </c>
      <c r="O16" s="92">
        <v>177.32045400000001</v>
      </c>
      <c r="P16" s="92">
        <v>2070.4103932610001</v>
      </c>
    </row>
    <row r="17" spans="1:16" s="92" customFormat="1" x14ac:dyDescent="0.2">
      <c r="A17" s="76" t="s">
        <v>401</v>
      </c>
      <c r="B17" s="91">
        <v>14.359093830000001</v>
      </c>
      <c r="C17" s="91">
        <v>6.5710300000000004</v>
      </c>
      <c r="D17" s="91">
        <v>236.82494678</v>
      </c>
      <c r="E17" s="91">
        <v>0</v>
      </c>
      <c r="F17" s="91">
        <v>145.43721200100001</v>
      </c>
      <c r="G17" s="91">
        <v>796.82906309999998</v>
      </c>
      <c r="H17" s="91">
        <v>55.957464100000003</v>
      </c>
      <c r="I17" s="91">
        <v>25.042350769999999</v>
      </c>
      <c r="J17" s="92">
        <v>15.79628615</v>
      </c>
      <c r="K17" s="92">
        <v>27.975504999999998</v>
      </c>
      <c r="L17" s="92">
        <v>162.33746227</v>
      </c>
      <c r="M17" s="92">
        <v>253.17735814</v>
      </c>
      <c r="N17" s="92">
        <v>90.034550139999993</v>
      </c>
      <c r="O17" s="92">
        <v>173.535315</v>
      </c>
      <c r="P17" s="92">
        <v>2003.877637281</v>
      </c>
    </row>
    <row r="18" spans="1:16" s="92" customFormat="1" x14ac:dyDescent="0.2">
      <c r="A18" s="76" t="s">
        <v>447</v>
      </c>
      <c r="B18" s="91">
        <v>0.50608401000000003</v>
      </c>
      <c r="C18" s="91">
        <v>0.11593100000000001</v>
      </c>
      <c r="D18" s="91">
        <v>7.9702544199999998</v>
      </c>
      <c r="E18" s="91">
        <v>0</v>
      </c>
      <c r="F18" s="91">
        <v>5.1318799799999999</v>
      </c>
      <c r="G18" s="91">
        <v>29.174855999999998</v>
      </c>
      <c r="H18" s="91">
        <v>2.0541455800000001</v>
      </c>
      <c r="I18" s="91">
        <v>0.78002433999999998</v>
      </c>
      <c r="J18" s="92">
        <v>0.55738483000000005</v>
      </c>
      <c r="K18" s="92">
        <v>1.9176139999999999</v>
      </c>
      <c r="L18" s="92">
        <v>5.7230332500000003</v>
      </c>
      <c r="M18" s="92">
        <v>5.6399963</v>
      </c>
      <c r="N18" s="92">
        <v>3.1764132699999998</v>
      </c>
      <c r="O18" s="92">
        <v>3.785139</v>
      </c>
      <c r="P18" s="92">
        <v>66.532755980000005</v>
      </c>
    </row>
    <row r="19" spans="1:16" s="92" customFormat="1" x14ac:dyDescent="0.2">
      <c r="A19" s="76" t="s">
        <v>402</v>
      </c>
      <c r="B19" s="91">
        <v>70.779708940000006</v>
      </c>
      <c r="C19" s="91">
        <v>22.634782868999999</v>
      </c>
      <c r="D19" s="91">
        <v>473.39313798000001</v>
      </c>
      <c r="E19" s="91">
        <v>0</v>
      </c>
      <c r="F19" s="91">
        <v>260.62455225999997</v>
      </c>
      <c r="G19" s="91">
        <v>2730.4253699000001</v>
      </c>
      <c r="H19" s="91">
        <v>199.47918184</v>
      </c>
      <c r="I19" s="91">
        <v>71.831981929999998</v>
      </c>
      <c r="J19" s="92">
        <v>12.284951599999999</v>
      </c>
      <c r="K19" s="92">
        <v>242.05348996999999</v>
      </c>
      <c r="L19" s="92">
        <v>399.29144230999998</v>
      </c>
      <c r="M19" s="92">
        <v>209.53089660000001</v>
      </c>
      <c r="N19" s="92">
        <v>1312.8530604800001</v>
      </c>
      <c r="O19" s="92">
        <v>630.91049738000004</v>
      </c>
      <c r="P19" s="92">
        <v>6636.0930540589998</v>
      </c>
    </row>
    <row r="20" spans="1:16" s="94" customFormat="1" x14ac:dyDescent="0.2">
      <c r="A20" s="74" t="s">
        <v>403</v>
      </c>
      <c r="B20" s="93">
        <v>0</v>
      </c>
      <c r="C20" s="93">
        <v>0</v>
      </c>
      <c r="D20" s="93">
        <v>0</v>
      </c>
      <c r="E20" s="93">
        <v>0</v>
      </c>
      <c r="F20" s="93">
        <v>0</v>
      </c>
      <c r="G20" s="93">
        <v>0</v>
      </c>
      <c r="H20" s="93">
        <v>0</v>
      </c>
      <c r="I20" s="93">
        <v>0</v>
      </c>
      <c r="J20" s="94">
        <v>0</v>
      </c>
      <c r="K20" s="94">
        <v>0.23537089</v>
      </c>
      <c r="L20" s="94">
        <v>0</v>
      </c>
      <c r="M20" s="94">
        <v>0</v>
      </c>
      <c r="N20" s="94">
        <v>0</v>
      </c>
      <c r="O20" s="94">
        <v>0</v>
      </c>
      <c r="P20" s="94">
        <v>0.23537089</v>
      </c>
    </row>
    <row r="21" spans="1:16" s="94" customFormat="1" x14ac:dyDescent="0.2">
      <c r="A21" s="74" t="s">
        <v>404</v>
      </c>
      <c r="B21" s="93">
        <v>0</v>
      </c>
      <c r="C21" s="93">
        <v>0</v>
      </c>
      <c r="D21" s="93">
        <v>0</v>
      </c>
      <c r="E21" s="93">
        <v>0</v>
      </c>
      <c r="F21" s="93">
        <v>0</v>
      </c>
      <c r="G21" s="93">
        <v>0</v>
      </c>
      <c r="H21" s="93">
        <v>0</v>
      </c>
      <c r="I21" s="93">
        <v>0</v>
      </c>
      <c r="J21" s="94">
        <v>0</v>
      </c>
      <c r="K21" s="94">
        <v>0.23537089</v>
      </c>
      <c r="L21" s="94">
        <v>0</v>
      </c>
      <c r="M21" s="94">
        <v>0</v>
      </c>
      <c r="N21" s="94">
        <v>0</v>
      </c>
      <c r="O21" s="94">
        <v>0</v>
      </c>
      <c r="P21" s="94">
        <v>0.23537089</v>
      </c>
    </row>
    <row r="22" spans="1:16" s="92" customFormat="1" x14ac:dyDescent="0.2">
      <c r="A22" s="76" t="s">
        <v>405</v>
      </c>
      <c r="B22" s="91">
        <v>0</v>
      </c>
      <c r="C22" s="91">
        <v>0</v>
      </c>
      <c r="D22" s="91">
        <v>0</v>
      </c>
      <c r="E22" s="91">
        <v>0</v>
      </c>
      <c r="F22" s="91">
        <v>0</v>
      </c>
      <c r="G22" s="91">
        <v>0</v>
      </c>
      <c r="H22" s="91">
        <v>0</v>
      </c>
      <c r="I22" s="91">
        <v>0</v>
      </c>
      <c r="J22" s="92">
        <v>0</v>
      </c>
      <c r="K22" s="92">
        <v>0.23537089</v>
      </c>
      <c r="L22" s="92">
        <v>0</v>
      </c>
      <c r="M22" s="92">
        <v>0</v>
      </c>
      <c r="N22" s="92">
        <v>0</v>
      </c>
      <c r="O22" s="92">
        <v>0</v>
      </c>
      <c r="P22" s="92">
        <v>0.23537089</v>
      </c>
    </row>
    <row r="23" spans="1:16" s="92" customFormat="1" x14ac:dyDescent="0.2">
      <c r="A23" s="76" t="s">
        <v>406</v>
      </c>
      <c r="B23" s="91">
        <v>0</v>
      </c>
      <c r="C23" s="91">
        <v>0</v>
      </c>
      <c r="D23" s="91">
        <v>0</v>
      </c>
      <c r="E23" s="91">
        <v>0</v>
      </c>
      <c r="F23" s="91">
        <v>0</v>
      </c>
      <c r="G23" s="91">
        <v>0</v>
      </c>
      <c r="H23" s="91">
        <v>0</v>
      </c>
      <c r="I23" s="91">
        <v>0</v>
      </c>
      <c r="J23" s="92">
        <v>0</v>
      </c>
      <c r="K23" s="92">
        <v>0</v>
      </c>
      <c r="L23" s="92">
        <v>0</v>
      </c>
      <c r="M23" s="92">
        <v>0</v>
      </c>
      <c r="N23" s="92">
        <v>0</v>
      </c>
      <c r="O23" s="92">
        <v>0</v>
      </c>
      <c r="P23" s="92">
        <v>0</v>
      </c>
    </row>
    <row r="24" spans="1:16" s="92" customFormat="1" x14ac:dyDescent="0.2">
      <c r="A24" s="76" t="s">
        <v>407</v>
      </c>
      <c r="B24" s="91">
        <v>0</v>
      </c>
      <c r="C24" s="91">
        <v>0</v>
      </c>
      <c r="D24" s="91">
        <v>0</v>
      </c>
      <c r="E24" s="91">
        <v>0</v>
      </c>
      <c r="F24" s="91">
        <v>0</v>
      </c>
      <c r="G24" s="91">
        <v>0</v>
      </c>
      <c r="H24" s="91">
        <v>0</v>
      </c>
      <c r="I24" s="91">
        <v>0</v>
      </c>
      <c r="J24" s="92">
        <v>0</v>
      </c>
      <c r="K24" s="92">
        <v>0</v>
      </c>
      <c r="L24" s="92">
        <v>0</v>
      </c>
      <c r="M24" s="92">
        <v>0</v>
      </c>
      <c r="N24" s="92">
        <v>0</v>
      </c>
      <c r="O24" s="92">
        <v>0</v>
      </c>
      <c r="P24" s="92">
        <v>0</v>
      </c>
    </row>
    <row r="25" spans="1:16" s="92" customFormat="1" x14ac:dyDescent="0.2">
      <c r="A25" s="76" t="s">
        <v>408</v>
      </c>
      <c r="B25" s="91">
        <v>0</v>
      </c>
      <c r="C25" s="91">
        <v>0</v>
      </c>
      <c r="D25" s="91">
        <v>0</v>
      </c>
      <c r="E25" s="91">
        <v>0</v>
      </c>
      <c r="F25" s="91">
        <v>0</v>
      </c>
      <c r="G25" s="91">
        <v>0</v>
      </c>
      <c r="H25" s="91">
        <v>0</v>
      </c>
      <c r="I25" s="91">
        <v>0</v>
      </c>
      <c r="J25" s="92">
        <v>0</v>
      </c>
      <c r="K25" s="92">
        <v>0</v>
      </c>
      <c r="L25" s="92">
        <v>0</v>
      </c>
      <c r="M25" s="92">
        <v>0</v>
      </c>
      <c r="N25" s="92">
        <v>0</v>
      </c>
      <c r="O25" s="92">
        <v>0</v>
      </c>
      <c r="P25" s="92">
        <v>0</v>
      </c>
    </row>
    <row r="26" spans="1:16" s="94" customFormat="1" x14ac:dyDescent="0.2">
      <c r="A26" s="74" t="s">
        <v>409</v>
      </c>
      <c r="B26" s="93">
        <v>5.1029260599999997</v>
      </c>
      <c r="C26" s="93">
        <v>3.5663212999999998</v>
      </c>
      <c r="D26" s="93">
        <v>101.04589301999999</v>
      </c>
      <c r="E26" s="93">
        <v>0</v>
      </c>
      <c r="F26" s="93">
        <v>64.025985289000005</v>
      </c>
      <c r="G26" s="93">
        <v>3405.1083754000001</v>
      </c>
      <c r="H26" s="93">
        <v>41.31806898</v>
      </c>
      <c r="I26" s="93">
        <v>4.6963510499999996</v>
      </c>
      <c r="J26" s="94">
        <v>5.0164635100000003</v>
      </c>
      <c r="K26" s="94">
        <v>5.2401200000000001</v>
      </c>
      <c r="L26" s="94">
        <v>114.60565054600001</v>
      </c>
      <c r="M26" s="94">
        <v>47.11747957</v>
      </c>
      <c r="N26" s="94">
        <v>65.258386259999995</v>
      </c>
      <c r="O26" s="94">
        <v>264.65354889000002</v>
      </c>
      <c r="P26" s="94">
        <v>4126.7555698750002</v>
      </c>
    </row>
    <row r="27" spans="1:16" s="92" customFormat="1" x14ac:dyDescent="0.2">
      <c r="A27" s="76" t="s">
        <v>410</v>
      </c>
      <c r="B27" s="91">
        <v>0.55214799999999997</v>
      </c>
      <c r="C27" s="91">
        <v>1.3636063</v>
      </c>
      <c r="D27" s="91">
        <v>18.4778102</v>
      </c>
      <c r="E27" s="91">
        <v>0</v>
      </c>
      <c r="F27" s="91">
        <v>1.5311699999999999</v>
      </c>
      <c r="G27" s="91">
        <v>1338.9270262</v>
      </c>
      <c r="H27" s="91">
        <v>11.672767</v>
      </c>
      <c r="I27" s="91">
        <v>3.5163449999999998</v>
      </c>
      <c r="J27" s="92">
        <v>0</v>
      </c>
      <c r="K27" s="92">
        <v>0</v>
      </c>
      <c r="L27" s="92">
        <v>16.537742999999999</v>
      </c>
      <c r="M27" s="92">
        <v>0</v>
      </c>
      <c r="N27" s="92">
        <v>2.4733539100000002</v>
      </c>
      <c r="O27" s="92">
        <v>0</v>
      </c>
      <c r="P27" s="92">
        <v>1395.05196961</v>
      </c>
    </row>
    <row r="28" spans="1:16" s="92" customFormat="1" x14ac:dyDescent="0.2">
      <c r="A28" s="76" t="s">
        <v>453</v>
      </c>
      <c r="B28" s="91">
        <v>0</v>
      </c>
      <c r="C28" s="91">
        <v>0</v>
      </c>
      <c r="D28" s="91">
        <v>0</v>
      </c>
      <c r="E28" s="91">
        <v>0</v>
      </c>
      <c r="F28" s="91">
        <v>0</v>
      </c>
      <c r="G28" s="91">
        <v>0</v>
      </c>
      <c r="H28" s="91">
        <v>0</v>
      </c>
      <c r="I28" s="91">
        <v>0</v>
      </c>
      <c r="J28" s="92">
        <v>0</v>
      </c>
      <c r="K28" s="92">
        <v>0</v>
      </c>
      <c r="L28" s="92">
        <v>0</v>
      </c>
      <c r="M28" s="92">
        <v>0</v>
      </c>
      <c r="N28" s="92">
        <v>2.4733539100000002</v>
      </c>
      <c r="O28" s="92">
        <v>0</v>
      </c>
      <c r="P28" s="92">
        <v>2.4733539100000002</v>
      </c>
    </row>
    <row r="29" spans="1:16" s="92" customFormat="1" x14ac:dyDescent="0.2">
      <c r="A29" s="76" t="s">
        <v>415</v>
      </c>
      <c r="B29" s="91">
        <v>0</v>
      </c>
      <c r="C29" s="91">
        <v>0</v>
      </c>
      <c r="D29" s="91">
        <v>0</v>
      </c>
      <c r="E29" s="91">
        <v>0</v>
      </c>
      <c r="F29" s="91">
        <v>0</v>
      </c>
      <c r="G29" s="91">
        <v>22.88</v>
      </c>
      <c r="H29" s="91">
        <v>0</v>
      </c>
      <c r="I29" s="91">
        <v>0</v>
      </c>
      <c r="J29" s="92">
        <v>0</v>
      </c>
      <c r="K29" s="92">
        <v>0</v>
      </c>
      <c r="L29" s="92">
        <v>0</v>
      </c>
      <c r="M29" s="92">
        <v>0</v>
      </c>
      <c r="N29" s="92">
        <v>0</v>
      </c>
      <c r="O29" s="92">
        <v>0</v>
      </c>
      <c r="P29" s="92">
        <v>22.88</v>
      </c>
    </row>
    <row r="30" spans="1:16" s="92" customFormat="1" x14ac:dyDescent="0.2">
      <c r="A30" s="76" t="s">
        <v>445</v>
      </c>
      <c r="B30" s="91">
        <v>0</v>
      </c>
      <c r="C30" s="91">
        <v>0</v>
      </c>
      <c r="D30" s="91">
        <v>0</v>
      </c>
      <c r="E30" s="91">
        <v>0</v>
      </c>
      <c r="F30" s="91">
        <v>0</v>
      </c>
      <c r="G30" s="91">
        <v>633.98800000000006</v>
      </c>
      <c r="H30" s="91">
        <v>0</v>
      </c>
      <c r="I30" s="91">
        <v>0</v>
      </c>
      <c r="J30" s="92">
        <v>0</v>
      </c>
      <c r="K30" s="92">
        <v>0</v>
      </c>
      <c r="L30" s="92">
        <v>0</v>
      </c>
      <c r="M30" s="92">
        <v>0</v>
      </c>
      <c r="N30" s="92">
        <v>0</v>
      </c>
      <c r="O30" s="92">
        <v>0</v>
      </c>
      <c r="P30" s="92">
        <v>633.98800000000006</v>
      </c>
    </row>
    <row r="31" spans="1:16" s="92" customFormat="1" x14ac:dyDescent="0.2">
      <c r="A31" s="76" t="s">
        <v>423</v>
      </c>
      <c r="B31" s="91">
        <v>0.55214799999999997</v>
      </c>
      <c r="C31" s="91">
        <v>1.3636063</v>
      </c>
      <c r="D31" s="91">
        <v>18.4778102</v>
      </c>
      <c r="E31" s="91">
        <v>0</v>
      </c>
      <c r="F31" s="91">
        <v>1.5311699999999999</v>
      </c>
      <c r="G31" s="91">
        <v>0</v>
      </c>
      <c r="H31" s="91">
        <v>11.672767</v>
      </c>
      <c r="I31" s="91">
        <v>3.5163449999999998</v>
      </c>
      <c r="J31" s="92">
        <v>0</v>
      </c>
      <c r="K31" s="92">
        <v>0</v>
      </c>
      <c r="L31" s="92">
        <v>16.537742999999999</v>
      </c>
      <c r="M31" s="92">
        <v>0</v>
      </c>
      <c r="N31" s="92">
        <v>0</v>
      </c>
      <c r="O31" s="92">
        <v>0</v>
      </c>
      <c r="P31" s="92">
        <v>53.6515895</v>
      </c>
    </row>
    <row r="32" spans="1:16" s="92" customFormat="1" x14ac:dyDescent="0.2">
      <c r="A32" s="76" t="s">
        <v>425</v>
      </c>
      <c r="B32" s="91">
        <v>0</v>
      </c>
      <c r="C32" s="91">
        <v>0</v>
      </c>
      <c r="D32" s="91">
        <v>0</v>
      </c>
      <c r="E32" s="91">
        <v>0</v>
      </c>
      <c r="F32" s="91">
        <v>0</v>
      </c>
      <c r="G32" s="91">
        <v>38.481026200000002</v>
      </c>
      <c r="H32" s="91">
        <v>0</v>
      </c>
      <c r="I32" s="91">
        <v>0</v>
      </c>
      <c r="J32" s="92">
        <v>0</v>
      </c>
      <c r="K32" s="92">
        <v>0</v>
      </c>
      <c r="L32" s="92">
        <v>0</v>
      </c>
      <c r="M32" s="92">
        <v>0</v>
      </c>
      <c r="N32" s="92">
        <v>0</v>
      </c>
      <c r="O32" s="92">
        <v>0</v>
      </c>
      <c r="P32" s="92">
        <v>38.481026200000002</v>
      </c>
    </row>
    <row r="33" spans="1:16" s="92" customFormat="1" x14ac:dyDescent="0.2">
      <c r="A33" s="76" t="s">
        <v>497</v>
      </c>
      <c r="B33" s="91">
        <v>0</v>
      </c>
      <c r="C33" s="91">
        <v>0</v>
      </c>
      <c r="D33" s="91">
        <v>0</v>
      </c>
      <c r="E33" s="91">
        <v>0</v>
      </c>
      <c r="F33" s="91">
        <v>0</v>
      </c>
      <c r="G33" s="91">
        <v>643.57799999999997</v>
      </c>
      <c r="H33" s="91">
        <v>0</v>
      </c>
      <c r="I33" s="91">
        <v>0</v>
      </c>
      <c r="J33" s="92">
        <v>0</v>
      </c>
      <c r="K33" s="92">
        <v>0</v>
      </c>
      <c r="L33" s="92">
        <v>0</v>
      </c>
      <c r="M33" s="92">
        <v>0</v>
      </c>
      <c r="N33" s="92">
        <v>0</v>
      </c>
      <c r="O33" s="92">
        <v>0</v>
      </c>
      <c r="P33" s="92">
        <v>643.57799999999997</v>
      </c>
    </row>
    <row r="34" spans="1:16" s="92" customFormat="1" x14ac:dyDescent="0.2">
      <c r="A34" s="76" t="s">
        <v>426</v>
      </c>
      <c r="B34" s="91">
        <v>4.5507780599999998</v>
      </c>
      <c r="C34" s="91">
        <v>2.202715</v>
      </c>
      <c r="D34" s="91">
        <v>82.568082820000001</v>
      </c>
      <c r="E34" s="91">
        <v>0</v>
      </c>
      <c r="F34" s="91">
        <v>56.216694068999999</v>
      </c>
      <c r="G34" s="91">
        <v>2047.3609056</v>
      </c>
      <c r="H34" s="91">
        <v>29.645301979999999</v>
      </c>
      <c r="I34" s="91">
        <v>1.18000605</v>
      </c>
      <c r="J34" s="92">
        <v>5.0164635100000003</v>
      </c>
      <c r="K34" s="92">
        <v>5.2401200000000001</v>
      </c>
      <c r="L34" s="92">
        <v>98.067907546000001</v>
      </c>
      <c r="M34" s="92">
        <v>12.09797957</v>
      </c>
      <c r="N34" s="92">
        <v>62.785032350000002</v>
      </c>
      <c r="O34" s="92">
        <v>264.65354889000002</v>
      </c>
      <c r="P34" s="92">
        <v>2671.585535445</v>
      </c>
    </row>
    <row r="35" spans="1:16" s="92" customFormat="1" x14ac:dyDescent="0.2">
      <c r="A35" s="76" t="s">
        <v>427</v>
      </c>
      <c r="B35" s="91">
        <v>0</v>
      </c>
      <c r="C35" s="91">
        <v>0</v>
      </c>
      <c r="D35" s="91">
        <v>0</v>
      </c>
      <c r="E35" s="91">
        <v>0</v>
      </c>
      <c r="F35" s="91">
        <v>6.2781212200000001</v>
      </c>
      <c r="G35" s="91">
        <v>18.820443600000001</v>
      </c>
      <c r="H35" s="91">
        <v>0</v>
      </c>
      <c r="I35" s="91">
        <v>0</v>
      </c>
      <c r="J35" s="92">
        <v>0</v>
      </c>
      <c r="K35" s="92">
        <v>0</v>
      </c>
      <c r="L35" s="92">
        <v>0</v>
      </c>
      <c r="M35" s="92">
        <v>35.019500000000001</v>
      </c>
      <c r="N35" s="92">
        <v>0</v>
      </c>
      <c r="O35" s="92">
        <v>0</v>
      </c>
      <c r="P35" s="92">
        <v>60.118064820000001</v>
      </c>
    </row>
    <row r="36" spans="1:16" s="92" customFormat="1" x14ac:dyDescent="0.2">
      <c r="A36" s="76" t="s">
        <v>428</v>
      </c>
      <c r="B36" s="91">
        <v>0</v>
      </c>
      <c r="C36" s="91">
        <v>0</v>
      </c>
      <c r="D36" s="91">
        <v>0</v>
      </c>
      <c r="E36" s="91">
        <v>0</v>
      </c>
      <c r="F36" s="91">
        <v>0</v>
      </c>
      <c r="G36" s="91">
        <v>0</v>
      </c>
      <c r="H36" s="91">
        <v>0</v>
      </c>
      <c r="I36" s="91">
        <v>0</v>
      </c>
      <c r="J36" s="92">
        <v>0</v>
      </c>
      <c r="K36" s="92">
        <v>0</v>
      </c>
      <c r="L36" s="92">
        <v>0</v>
      </c>
      <c r="M36" s="92">
        <v>0</v>
      </c>
      <c r="N36" s="92">
        <v>0</v>
      </c>
      <c r="O36" s="92">
        <v>0</v>
      </c>
      <c r="P36" s="92">
        <v>0</v>
      </c>
    </row>
    <row r="37" spans="1:16" s="94" customFormat="1" x14ac:dyDescent="0.2">
      <c r="A37" s="74" t="s">
        <v>429</v>
      </c>
      <c r="B37" s="93">
        <v>56.249283179999999</v>
      </c>
      <c r="C37" s="93">
        <v>12.04200986</v>
      </c>
      <c r="D37" s="93">
        <v>536.94772993000004</v>
      </c>
      <c r="E37" s="93">
        <v>0</v>
      </c>
      <c r="F37" s="93">
        <v>760.17915976999996</v>
      </c>
      <c r="G37" s="93">
        <v>2973.0177082</v>
      </c>
      <c r="H37" s="93">
        <v>82.160156650000005</v>
      </c>
      <c r="I37" s="93">
        <v>4.5350000000000001</v>
      </c>
      <c r="J37" s="94">
        <v>41.912565299999997</v>
      </c>
      <c r="K37" s="94">
        <v>141.49249818999999</v>
      </c>
      <c r="L37" s="94">
        <v>37.06116694</v>
      </c>
      <c r="M37" s="94">
        <v>103.62890055</v>
      </c>
      <c r="N37" s="94">
        <v>37.590442840000001</v>
      </c>
      <c r="O37" s="94">
        <v>74.73653324</v>
      </c>
      <c r="P37" s="94">
        <v>4861.5531546499997</v>
      </c>
    </row>
    <row r="38" spans="1:16" s="94" customFormat="1" x14ac:dyDescent="0.2">
      <c r="A38" s="74" t="s">
        <v>430</v>
      </c>
      <c r="B38" s="93">
        <v>56.249283179999999</v>
      </c>
      <c r="C38" s="93">
        <v>12.04200986</v>
      </c>
      <c r="D38" s="93">
        <v>536.94772993000004</v>
      </c>
      <c r="E38" s="93">
        <v>0</v>
      </c>
      <c r="F38" s="93">
        <v>760.17915976999996</v>
      </c>
      <c r="G38" s="93">
        <v>2573.0177082</v>
      </c>
      <c r="H38" s="93">
        <v>82.160156650000005</v>
      </c>
      <c r="I38" s="93">
        <v>4.5350000000000001</v>
      </c>
      <c r="J38" s="94">
        <v>41.912565299999997</v>
      </c>
      <c r="K38" s="94">
        <v>129.22341854000001</v>
      </c>
      <c r="L38" s="94">
        <v>37.06116694</v>
      </c>
      <c r="M38" s="94">
        <v>103.01882740000001</v>
      </c>
      <c r="N38" s="94">
        <v>36.185367640000003</v>
      </c>
      <c r="O38" s="94">
        <v>62.727721240000001</v>
      </c>
      <c r="P38" s="94">
        <v>4435.2601146500001</v>
      </c>
    </row>
    <row r="39" spans="1:16" s="92" customFormat="1" x14ac:dyDescent="0.2">
      <c r="A39" s="76" t="s">
        <v>431</v>
      </c>
      <c r="B39" s="91">
        <v>56.249283179999999</v>
      </c>
      <c r="C39" s="91">
        <v>5.6286627300000003</v>
      </c>
      <c r="D39" s="91">
        <v>534.05646832000002</v>
      </c>
      <c r="E39" s="91">
        <v>0</v>
      </c>
      <c r="F39" s="91">
        <v>109.28282489</v>
      </c>
      <c r="G39" s="91">
        <v>609.98703250000005</v>
      </c>
      <c r="H39" s="91">
        <v>82.160156650000005</v>
      </c>
      <c r="I39" s="91">
        <v>3</v>
      </c>
      <c r="J39" s="92">
        <v>1.9125653</v>
      </c>
      <c r="K39" s="92">
        <v>9.2234185400000008</v>
      </c>
      <c r="L39" s="92">
        <v>37.06116694</v>
      </c>
      <c r="M39" s="92">
        <v>103.01882740000001</v>
      </c>
      <c r="N39" s="92">
        <v>18.770407639999998</v>
      </c>
      <c r="O39" s="92">
        <v>62.727721240000001</v>
      </c>
      <c r="P39" s="92">
        <v>1633.07853533</v>
      </c>
    </row>
    <row r="40" spans="1:16" s="92" customFormat="1" x14ac:dyDescent="0.2">
      <c r="A40" s="76" t="s">
        <v>432</v>
      </c>
      <c r="B40" s="91">
        <v>0</v>
      </c>
      <c r="C40" s="91">
        <v>6.41334713</v>
      </c>
      <c r="D40" s="91">
        <v>2.8912616099999999</v>
      </c>
      <c r="E40" s="91">
        <v>0</v>
      </c>
      <c r="F40" s="91">
        <v>650.89633488000004</v>
      </c>
      <c r="G40" s="91">
        <v>1963.0306757000001</v>
      </c>
      <c r="H40" s="91">
        <v>0</v>
      </c>
      <c r="I40" s="91">
        <v>1.5349999999999999</v>
      </c>
      <c r="J40" s="92">
        <v>40</v>
      </c>
      <c r="K40" s="92">
        <v>120</v>
      </c>
      <c r="L40" s="92">
        <v>0</v>
      </c>
      <c r="M40" s="92">
        <v>0</v>
      </c>
      <c r="N40" s="92">
        <v>17.414960000000001</v>
      </c>
      <c r="O40" s="92">
        <v>0</v>
      </c>
      <c r="P40" s="92">
        <v>2802.1815793199999</v>
      </c>
    </row>
    <row r="41" spans="1:16" s="94" customFormat="1" x14ac:dyDescent="0.2">
      <c r="A41" s="74" t="s">
        <v>433</v>
      </c>
      <c r="B41" s="93">
        <v>0</v>
      </c>
      <c r="C41" s="93">
        <v>0</v>
      </c>
      <c r="D41" s="93">
        <v>0</v>
      </c>
      <c r="E41" s="93">
        <v>0</v>
      </c>
      <c r="F41" s="93">
        <v>0</v>
      </c>
      <c r="G41" s="93">
        <v>0</v>
      </c>
      <c r="H41" s="93">
        <v>0</v>
      </c>
      <c r="I41" s="93">
        <v>0</v>
      </c>
      <c r="J41" s="94">
        <v>0</v>
      </c>
      <c r="K41" s="94">
        <v>0</v>
      </c>
      <c r="L41" s="94">
        <v>0</v>
      </c>
      <c r="M41" s="94">
        <v>0</v>
      </c>
      <c r="N41" s="94">
        <v>0</v>
      </c>
      <c r="O41" s="94">
        <v>0</v>
      </c>
      <c r="P41" s="94">
        <v>0</v>
      </c>
    </row>
    <row r="42" spans="1:16" s="92" customFormat="1" x14ac:dyDescent="0.2">
      <c r="A42" s="76" t="s">
        <v>434</v>
      </c>
      <c r="B42" s="91">
        <v>0</v>
      </c>
      <c r="C42" s="91">
        <v>0</v>
      </c>
      <c r="D42" s="91">
        <v>0</v>
      </c>
      <c r="E42" s="91">
        <v>0</v>
      </c>
      <c r="F42" s="91">
        <v>0</v>
      </c>
      <c r="G42" s="91">
        <v>0</v>
      </c>
      <c r="H42" s="91">
        <v>0</v>
      </c>
      <c r="I42" s="91">
        <v>0</v>
      </c>
      <c r="J42" s="92">
        <v>0</v>
      </c>
      <c r="K42" s="92">
        <v>0</v>
      </c>
      <c r="L42" s="92">
        <v>0</v>
      </c>
      <c r="M42" s="92">
        <v>0</v>
      </c>
      <c r="N42" s="92">
        <v>0</v>
      </c>
      <c r="O42" s="92">
        <v>0</v>
      </c>
      <c r="P42" s="92">
        <v>0</v>
      </c>
    </row>
    <row r="43" spans="1:16" s="92" customFormat="1" x14ac:dyDescent="0.2">
      <c r="A43" s="76" t="s">
        <v>435</v>
      </c>
      <c r="B43" s="91">
        <v>0</v>
      </c>
      <c r="C43" s="91">
        <v>0</v>
      </c>
      <c r="D43" s="91">
        <v>0</v>
      </c>
      <c r="E43" s="91">
        <v>0</v>
      </c>
      <c r="F43" s="91">
        <v>0</v>
      </c>
      <c r="G43" s="91">
        <v>0</v>
      </c>
      <c r="H43" s="91">
        <v>0</v>
      </c>
      <c r="I43" s="91">
        <v>0</v>
      </c>
      <c r="J43" s="92">
        <v>0</v>
      </c>
      <c r="K43" s="92">
        <v>0</v>
      </c>
      <c r="L43" s="92">
        <v>0</v>
      </c>
      <c r="M43" s="92">
        <v>0</v>
      </c>
      <c r="N43" s="92">
        <v>0</v>
      </c>
      <c r="O43" s="92">
        <v>0</v>
      </c>
      <c r="P43" s="92">
        <v>0</v>
      </c>
    </row>
    <row r="44" spans="1:16" s="94" customFormat="1" x14ac:dyDescent="0.2">
      <c r="A44" s="74" t="s">
        <v>436</v>
      </c>
      <c r="B44" s="93">
        <v>0</v>
      </c>
      <c r="C44" s="93">
        <v>0</v>
      </c>
      <c r="D44" s="93">
        <v>0</v>
      </c>
      <c r="E44" s="93">
        <v>0</v>
      </c>
      <c r="F44" s="93">
        <v>0</v>
      </c>
      <c r="G44" s="93">
        <v>400</v>
      </c>
      <c r="H44" s="93">
        <v>0</v>
      </c>
      <c r="I44" s="93">
        <v>0</v>
      </c>
      <c r="J44" s="94">
        <v>0</v>
      </c>
      <c r="K44" s="94">
        <v>12.26907965</v>
      </c>
      <c r="L44" s="94">
        <v>0</v>
      </c>
      <c r="M44" s="94">
        <v>0.61007314999999995</v>
      </c>
      <c r="N44" s="94">
        <v>1.4050752</v>
      </c>
      <c r="O44" s="94">
        <v>12.008812000000001</v>
      </c>
      <c r="P44" s="94">
        <v>426.29304000000002</v>
      </c>
    </row>
    <row r="45" spans="1:16" s="92" customFormat="1" x14ac:dyDescent="0.2">
      <c r="A45" s="76" t="s">
        <v>410</v>
      </c>
      <c r="B45" s="91">
        <v>0</v>
      </c>
      <c r="C45" s="91">
        <v>0</v>
      </c>
      <c r="D45" s="91">
        <v>0</v>
      </c>
      <c r="E45" s="91">
        <v>0</v>
      </c>
      <c r="F45" s="91">
        <v>0</v>
      </c>
      <c r="G45" s="91">
        <v>0</v>
      </c>
      <c r="H45" s="91">
        <v>0</v>
      </c>
      <c r="I45" s="91">
        <v>0</v>
      </c>
      <c r="J45" s="92">
        <v>0</v>
      </c>
      <c r="K45" s="92">
        <v>0</v>
      </c>
      <c r="L45" s="92">
        <v>0</v>
      </c>
      <c r="M45" s="92">
        <v>0</v>
      </c>
      <c r="N45" s="92">
        <v>1.4050752</v>
      </c>
      <c r="O45" s="92">
        <v>12.008812000000001</v>
      </c>
      <c r="P45" s="92">
        <v>13.4138872</v>
      </c>
    </row>
    <row r="46" spans="1:16" s="92" customFormat="1" x14ac:dyDescent="0.2">
      <c r="A46" s="76" t="s">
        <v>423</v>
      </c>
      <c r="B46" s="91">
        <v>0</v>
      </c>
      <c r="C46" s="91">
        <v>0</v>
      </c>
      <c r="D46" s="91">
        <v>0</v>
      </c>
      <c r="E46" s="91">
        <v>0</v>
      </c>
      <c r="F46" s="91">
        <v>0</v>
      </c>
      <c r="G46" s="91">
        <v>0</v>
      </c>
      <c r="H46" s="91">
        <v>0</v>
      </c>
      <c r="I46" s="91">
        <v>0</v>
      </c>
      <c r="J46" s="92">
        <v>0</v>
      </c>
      <c r="K46" s="92">
        <v>0</v>
      </c>
      <c r="L46" s="92">
        <v>0</v>
      </c>
      <c r="M46" s="92">
        <v>0</v>
      </c>
      <c r="N46" s="92">
        <v>1.4050752</v>
      </c>
      <c r="O46" s="92">
        <v>12.008812000000001</v>
      </c>
      <c r="P46" s="92">
        <v>13.4138872</v>
      </c>
    </row>
    <row r="47" spans="1:16" s="92" customFormat="1" x14ac:dyDescent="0.2">
      <c r="A47" s="76" t="s">
        <v>426</v>
      </c>
      <c r="B47" s="91">
        <v>0</v>
      </c>
      <c r="C47" s="91">
        <v>0</v>
      </c>
      <c r="D47" s="91">
        <v>0</v>
      </c>
      <c r="E47" s="91">
        <v>0</v>
      </c>
      <c r="F47" s="91">
        <v>0</v>
      </c>
      <c r="G47" s="91">
        <v>400</v>
      </c>
      <c r="H47" s="91">
        <v>0</v>
      </c>
      <c r="I47" s="91">
        <v>0</v>
      </c>
      <c r="J47" s="92">
        <v>0</v>
      </c>
      <c r="K47" s="92">
        <v>12.26907965</v>
      </c>
      <c r="L47" s="92">
        <v>0</v>
      </c>
      <c r="M47" s="92">
        <v>0.61007314999999995</v>
      </c>
      <c r="N47" s="92">
        <v>0</v>
      </c>
      <c r="O47" s="92">
        <v>0</v>
      </c>
      <c r="P47" s="92">
        <v>412.87915279999999</v>
      </c>
    </row>
    <row r="48" spans="1:16" s="92" customFormat="1" x14ac:dyDescent="0.2">
      <c r="A48" s="76" t="s">
        <v>427</v>
      </c>
      <c r="B48" s="91">
        <v>0</v>
      </c>
      <c r="C48" s="91">
        <v>0</v>
      </c>
      <c r="D48" s="91">
        <v>0</v>
      </c>
      <c r="E48" s="91">
        <v>0</v>
      </c>
      <c r="F48" s="91">
        <v>0</v>
      </c>
      <c r="G48" s="91">
        <v>0</v>
      </c>
      <c r="H48" s="91">
        <v>0</v>
      </c>
      <c r="I48" s="91">
        <v>0</v>
      </c>
      <c r="J48" s="92">
        <v>0</v>
      </c>
      <c r="K48" s="92">
        <v>0</v>
      </c>
      <c r="L48" s="92">
        <v>0</v>
      </c>
      <c r="M48" s="92">
        <v>0</v>
      </c>
      <c r="N48" s="92">
        <v>0</v>
      </c>
      <c r="O48" s="92">
        <v>0</v>
      </c>
      <c r="P48" s="92">
        <v>0</v>
      </c>
    </row>
    <row r="49" spans="1:16" s="94" customFormat="1" x14ac:dyDescent="0.2">
      <c r="A49" s="74" t="s">
        <v>439</v>
      </c>
      <c r="B49" s="93">
        <v>0</v>
      </c>
      <c r="C49" s="93">
        <v>0</v>
      </c>
      <c r="D49" s="93">
        <v>0</v>
      </c>
      <c r="E49" s="93">
        <v>0</v>
      </c>
      <c r="F49" s="93">
        <v>0</v>
      </c>
      <c r="G49" s="93">
        <v>0</v>
      </c>
      <c r="H49" s="93">
        <v>0</v>
      </c>
      <c r="I49" s="93">
        <v>0</v>
      </c>
      <c r="J49" s="94">
        <v>0</v>
      </c>
      <c r="K49" s="94">
        <v>0</v>
      </c>
      <c r="L49" s="94">
        <v>0</v>
      </c>
      <c r="M49" s="94">
        <v>0</v>
      </c>
      <c r="N49" s="94">
        <v>0</v>
      </c>
      <c r="O49" s="94">
        <v>0</v>
      </c>
      <c r="P49" s="94">
        <v>0</v>
      </c>
    </row>
    <row r="50" spans="1:16" s="92" customFormat="1" x14ac:dyDescent="0.2">
      <c r="A50" s="76" t="s">
        <v>440</v>
      </c>
      <c r="B50" s="91">
        <v>0</v>
      </c>
      <c r="C50" s="91">
        <v>0</v>
      </c>
      <c r="D50" s="91">
        <v>0</v>
      </c>
      <c r="E50" s="91">
        <v>0</v>
      </c>
      <c r="F50" s="91">
        <v>0</v>
      </c>
      <c r="G50" s="91">
        <v>0</v>
      </c>
      <c r="H50" s="91">
        <v>0</v>
      </c>
      <c r="I50" s="91">
        <v>0</v>
      </c>
      <c r="J50" s="92">
        <v>0</v>
      </c>
      <c r="K50" s="92">
        <v>0</v>
      </c>
      <c r="L50" s="92">
        <v>0</v>
      </c>
      <c r="M50" s="92">
        <v>0</v>
      </c>
      <c r="N50" s="92">
        <v>0</v>
      </c>
      <c r="O50" s="92">
        <v>0</v>
      </c>
      <c r="P50" s="92">
        <v>0</v>
      </c>
    </row>
    <row r="51" spans="1:16" s="92" customFormat="1" x14ac:dyDescent="0.2">
      <c r="A51" s="76" t="s">
        <v>441</v>
      </c>
      <c r="B51" s="91">
        <v>0</v>
      </c>
      <c r="C51" s="91">
        <v>0</v>
      </c>
      <c r="D51" s="91">
        <v>0</v>
      </c>
      <c r="E51" s="91">
        <v>0</v>
      </c>
      <c r="F51" s="91">
        <v>0</v>
      </c>
      <c r="G51" s="91">
        <v>0</v>
      </c>
      <c r="H51" s="91">
        <v>0</v>
      </c>
      <c r="I51" s="91">
        <v>0</v>
      </c>
      <c r="J51" s="92">
        <v>0</v>
      </c>
      <c r="K51" s="92">
        <v>0</v>
      </c>
      <c r="L51" s="92">
        <v>0</v>
      </c>
      <c r="M51" s="92">
        <v>0</v>
      </c>
      <c r="N51" s="92">
        <v>0</v>
      </c>
      <c r="O51" s="92">
        <v>0</v>
      </c>
      <c r="P51" s="92">
        <v>0</v>
      </c>
    </row>
    <row r="52" spans="1:16" s="92" customFormat="1" ht="13.5" thickBot="1" x14ac:dyDescent="0.25">
      <c r="A52" s="78"/>
      <c r="B52" s="78"/>
      <c r="C52" s="78"/>
      <c r="D52" s="78"/>
      <c r="E52" s="78"/>
      <c r="F52" s="78"/>
      <c r="G52" s="78"/>
      <c r="H52" s="78"/>
      <c r="I52" s="78"/>
      <c r="J52" s="78"/>
      <c r="K52" s="78"/>
      <c r="L52" s="78"/>
      <c r="M52" s="78"/>
      <c r="N52" s="78"/>
      <c r="O52" s="78"/>
      <c r="P52" s="78"/>
    </row>
    <row r="53" spans="1:16" ht="13.5" thickTop="1" x14ac:dyDescent="0.2">
      <c r="B53" s="55"/>
      <c r="C53" s="55"/>
      <c r="D53" s="55"/>
      <c r="E53" s="55"/>
      <c r="F53" s="55"/>
      <c r="G53" s="55"/>
      <c r="H53" s="55"/>
      <c r="I53" s="55"/>
      <c r="J53" s="55"/>
      <c r="K53" s="55"/>
      <c r="L53" s="55"/>
    </row>
    <row r="71" spans="2:2" x14ac:dyDescent="0.2">
      <c r="B71" s="110"/>
    </row>
  </sheetData>
  <mergeCells count="8">
    <mergeCell ref="B8:I8"/>
    <mergeCell ref="J8:P8"/>
    <mergeCell ref="B5:I5"/>
    <mergeCell ref="J5:P5"/>
    <mergeCell ref="B6:I6"/>
    <mergeCell ref="J6:P6"/>
    <mergeCell ref="B7:I7"/>
    <mergeCell ref="J7:P7"/>
  </mergeCells>
  <printOptions horizontalCentered="1"/>
  <pageMargins left="0.74803149606299213" right="0.3" top="0.39370078740157483" bottom="0.47244094488188981" header="0" footer="0"/>
  <pageSetup scale="80" orientation="portrait" r:id="rId1"/>
  <headerFooter alignWithMargins="0"/>
  <colBreaks count="1" manualBreakCount="1">
    <brk id="9"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129"/>
      <c r="E5" s="129"/>
      <c r="F5" s="61"/>
      <c r="G5" s="61"/>
      <c r="H5" s="61"/>
    </row>
    <row r="6" spans="1:9" x14ac:dyDescent="0.2">
      <c r="A6" s="129" t="s">
        <v>498</v>
      </c>
      <c r="B6" s="129"/>
      <c r="C6" s="129"/>
      <c r="D6" s="129"/>
      <c r="E6" s="129"/>
      <c r="F6" s="61"/>
      <c r="G6" s="61"/>
      <c r="H6" s="61"/>
    </row>
    <row r="7" spans="1:9" x14ac:dyDescent="0.2">
      <c r="A7" s="129">
        <v>2012</v>
      </c>
      <c r="B7" s="129"/>
      <c r="C7" s="129"/>
      <c r="D7" s="129"/>
      <c r="E7" s="129"/>
      <c r="F7" s="61"/>
      <c r="G7" s="61"/>
      <c r="H7" s="61"/>
    </row>
    <row r="8" spans="1:9" x14ac:dyDescent="0.2">
      <c r="A8" s="129" t="s">
        <v>390</v>
      </c>
      <c r="B8" s="129"/>
      <c r="C8" s="129"/>
      <c r="D8" s="129"/>
      <c r="E8" s="129"/>
      <c r="F8" s="61"/>
      <c r="G8" s="61"/>
      <c r="H8" s="61"/>
    </row>
    <row r="9" spans="1:9" ht="13.5" thickBot="1" x14ac:dyDescent="0.25"/>
    <row r="10" spans="1:9" ht="14.25" thickTop="1" thickBot="1" x14ac:dyDescent="0.25">
      <c r="A10" s="81" t="s">
        <v>391</v>
      </c>
      <c r="B10" s="81" t="s">
        <v>71</v>
      </c>
      <c r="C10" s="81" t="s">
        <v>69</v>
      </c>
      <c r="D10" s="81" t="s">
        <v>67</v>
      </c>
      <c r="E10" s="81" t="s">
        <v>395</v>
      </c>
      <c r="F10" s="80"/>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406.84394728000001</v>
      </c>
      <c r="C12" s="93">
        <v>2134.2578334499999</v>
      </c>
      <c r="D12" s="93">
        <v>3218.9315761600001</v>
      </c>
      <c r="E12" s="93">
        <v>5760.0333568899996</v>
      </c>
      <c r="F12" s="93"/>
      <c r="G12" s="93"/>
      <c r="H12" s="93"/>
      <c r="I12" s="93"/>
    </row>
    <row r="13" spans="1:9" s="94" customFormat="1" x14ac:dyDescent="0.2">
      <c r="A13" s="74" t="s">
        <v>397</v>
      </c>
      <c r="B13" s="93">
        <v>406.84394728000001</v>
      </c>
      <c r="C13" s="93">
        <v>2134.2578334499999</v>
      </c>
      <c r="D13" s="93">
        <v>3218.9315761600001</v>
      </c>
      <c r="E13" s="93">
        <v>5760.0333568899996</v>
      </c>
      <c r="F13" s="93"/>
      <c r="G13" s="93"/>
      <c r="H13" s="93"/>
      <c r="I13" s="93"/>
    </row>
    <row r="14" spans="1:9" s="94" customFormat="1" x14ac:dyDescent="0.2">
      <c r="A14" s="74" t="s">
        <v>398</v>
      </c>
      <c r="B14" s="93">
        <v>375.93929395999999</v>
      </c>
      <c r="C14" s="93">
        <v>1636.8545371600001</v>
      </c>
      <c r="D14" s="93">
        <v>3162.5522579600001</v>
      </c>
      <c r="E14" s="93">
        <v>5175.3460890799997</v>
      </c>
      <c r="F14" s="93"/>
      <c r="G14" s="93"/>
      <c r="H14" s="93"/>
      <c r="I14" s="93"/>
    </row>
    <row r="15" spans="1:9" s="92" customFormat="1" x14ac:dyDescent="0.2">
      <c r="A15" s="76" t="s">
        <v>399</v>
      </c>
      <c r="B15" s="91">
        <v>227.17019328000001</v>
      </c>
      <c r="C15" s="91">
        <v>342.85300011999999</v>
      </c>
      <c r="D15" s="91">
        <v>1766.4839009299999</v>
      </c>
      <c r="E15" s="91">
        <v>2336.5070943300002</v>
      </c>
      <c r="F15" s="91"/>
      <c r="G15" s="91"/>
      <c r="H15" s="91"/>
      <c r="I15" s="91"/>
    </row>
    <row r="16" spans="1:9" s="92" customFormat="1" x14ac:dyDescent="0.2">
      <c r="A16" s="76" t="s">
        <v>400</v>
      </c>
      <c r="B16" s="91">
        <v>41.619827999999998</v>
      </c>
      <c r="C16" s="91">
        <v>45.185394799999997</v>
      </c>
      <c r="D16" s="91">
        <v>352.69673675000001</v>
      </c>
      <c r="E16" s="91">
        <v>439.50195954999998</v>
      </c>
      <c r="F16" s="91"/>
      <c r="G16" s="91"/>
      <c r="H16" s="91"/>
      <c r="I16" s="91"/>
    </row>
    <row r="17" spans="1:9" s="92" customFormat="1" x14ac:dyDescent="0.2">
      <c r="A17" s="76" t="s">
        <v>450</v>
      </c>
      <c r="B17" s="91">
        <v>9.8298640000000006</v>
      </c>
      <c r="C17" s="91">
        <v>0</v>
      </c>
      <c r="D17" s="91">
        <v>81.364551140000003</v>
      </c>
      <c r="E17" s="91">
        <v>91.194415140000004</v>
      </c>
      <c r="F17" s="91"/>
      <c r="G17" s="91"/>
      <c r="H17" s="91"/>
      <c r="I17" s="91"/>
    </row>
    <row r="18" spans="1:9" s="92" customFormat="1" x14ac:dyDescent="0.2">
      <c r="A18" s="76" t="s">
        <v>401</v>
      </c>
      <c r="B18" s="91">
        <v>27.858006</v>
      </c>
      <c r="C18" s="91">
        <v>43.657881189999998</v>
      </c>
      <c r="D18" s="91">
        <v>230.64989449999999</v>
      </c>
      <c r="E18" s="91">
        <v>302.16578169000002</v>
      </c>
      <c r="F18" s="91"/>
      <c r="G18" s="91"/>
      <c r="H18" s="91"/>
      <c r="I18" s="91"/>
    </row>
    <row r="19" spans="1:9" s="92" customFormat="1" x14ac:dyDescent="0.2">
      <c r="A19" s="76" t="s">
        <v>449</v>
      </c>
      <c r="B19" s="91">
        <v>0</v>
      </c>
      <c r="C19" s="91">
        <v>0</v>
      </c>
      <c r="D19" s="91">
        <v>8.1364532100000009</v>
      </c>
      <c r="E19" s="91">
        <v>8.1364532100000009</v>
      </c>
      <c r="F19" s="91"/>
      <c r="G19" s="91"/>
      <c r="H19" s="91"/>
      <c r="I19" s="91"/>
    </row>
    <row r="20" spans="1:9" s="92" customFormat="1" x14ac:dyDescent="0.2">
      <c r="A20" s="76" t="s">
        <v>448</v>
      </c>
      <c r="B20" s="91">
        <v>2.9489589999999999</v>
      </c>
      <c r="C20" s="91">
        <v>0</v>
      </c>
      <c r="D20" s="91">
        <v>24.409363689999999</v>
      </c>
      <c r="E20" s="91">
        <v>27.358322690000001</v>
      </c>
      <c r="F20" s="91"/>
      <c r="G20" s="91"/>
      <c r="H20" s="91"/>
      <c r="I20" s="91"/>
    </row>
    <row r="21" spans="1:9" s="92" customFormat="1" x14ac:dyDescent="0.2">
      <c r="A21" s="76" t="s">
        <v>447</v>
      </c>
      <c r="B21" s="91">
        <v>0.98299899999999996</v>
      </c>
      <c r="C21" s="91">
        <v>1.52751361</v>
      </c>
      <c r="D21" s="91">
        <v>8.1364742099999994</v>
      </c>
      <c r="E21" s="91">
        <v>10.64698682</v>
      </c>
      <c r="F21" s="91"/>
      <c r="G21" s="91"/>
      <c r="H21" s="91"/>
      <c r="I21" s="91"/>
    </row>
    <row r="22" spans="1:9" s="92" customFormat="1" x14ac:dyDescent="0.2">
      <c r="A22" s="76" t="s">
        <v>402</v>
      </c>
      <c r="B22" s="91">
        <v>86.758596890000007</v>
      </c>
      <c r="C22" s="91">
        <v>1176.6461778299999</v>
      </c>
      <c r="D22" s="91">
        <v>930.91978673999995</v>
      </c>
      <c r="E22" s="91">
        <v>2194.32456146</v>
      </c>
      <c r="F22" s="91"/>
      <c r="G22" s="91"/>
      <c r="H22" s="91"/>
      <c r="I22" s="91"/>
    </row>
    <row r="23" spans="1:9" s="94" customFormat="1" x14ac:dyDescent="0.2">
      <c r="A23" s="74" t="s">
        <v>403</v>
      </c>
      <c r="B23" s="93">
        <v>0</v>
      </c>
      <c r="C23" s="93">
        <v>0</v>
      </c>
      <c r="D23" s="93">
        <v>0</v>
      </c>
      <c r="E23" s="93">
        <v>0</v>
      </c>
      <c r="F23" s="93"/>
      <c r="G23" s="93"/>
      <c r="H23" s="93"/>
      <c r="I23" s="93"/>
    </row>
    <row r="24" spans="1:9" s="94" customFormat="1" x14ac:dyDescent="0.2">
      <c r="A24" s="74" t="s">
        <v>404</v>
      </c>
      <c r="B24" s="93">
        <v>0</v>
      </c>
      <c r="C24" s="93">
        <v>0</v>
      </c>
      <c r="D24" s="93">
        <v>0</v>
      </c>
      <c r="E24" s="93">
        <v>0</v>
      </c>
      <c r="F24" s="93"/>
      <c r="G24" s="93"/>
      <c r="H24" s="93"/>
      <c r="I24" s="93"/>
    </row>
    <row r="25" spans="1:9" s="92" customFormat="1" x14ac:dyDescent="0.2">
      <c r="A25" s="76" t="s">
        <v>405</v>
      </c>
      <c r="B25" s="91">
        <v>0</v>
      </c>
      <c r="C25" s="91">
        <v>0</v>
      </c>
      <c r="D25" s="91">
        <v>0</v>
      </c>
      <c r="E25" s="91">
        <v>0</v>
      </c>
      <c r="F25" s="91"/>
      <c r="G25" s="91"/>
      <c r="H25" s="91"/>
      <c r="I25" s="91"/>
    </row>
    <row r="26" spans="1:9" s="92" customFormat="1" x14ac:dyDescent="0.2">
      <c r="A26" s="76" t="s">
        <v>406</v>
      </c>
      <c r="B26" s="91">
        <v>0</v>
      </c>
      <c r="C26" s="91">
        <v>0</v>
      </c>
      <c r="D26" s="91">
        <v>0</v>
      </c>
      <c r="E26" s="91">
        <v>0</v>
      </c>
      <c r="F26" s="91"/>
      <c r="G26" s="91"/>
      <c r="H26" s="91"/>
      <c r="I26" s="91"/>
    </row>
    <row r="27" spans="1:9" s="92" customFormat="1" x14ac:dyDescent="0.2">
      <c r="A27" s="76" t="s">
        <v>407</v>
      </c>
      <c r="B27" s="91">
        <v>0</v>
      </c>
      <c r="C27" s="91">
        <v>0</v>
      </c>
      <c r="D27" s="91">
        <v>0</v>
      </c>
      <c r="E27" s="91">
        <v>0</v>
      </c>
      <c r="F27" s="91"/>
      <c r="G27" s="91"/>
      <c r="H27" s="91"/>
      <c r="I27" s="91"/>
    </row>
    <row r="28" spans="1:9" s="92" customFormat="1" x14ac:dyDescent="0.2">
      <c r="A28" s="76" t="s">
        <v>408</v>
      </c>
      <c r="B28" s="91">
        <v>0</v>
      </c>
      <c r="C28" s="91">
        <v>0</v>
      </c>
      <c r="D28" s="91">
        <v>0</v>
      </c>
      <c r="E28" s="91">
        <v>0</v>
      </c>
      <c r="F28" s="91"/>
      <c r="G28" s="91"/>
      <c r="H28" s="91"/>
      <c r="I28" s="91"/>
    </row>
    <row r="29" spans="1:9" s="94" customFormat="1" x14ac:dyDescent="0.2">
      <c r="A29" s="74" t="s">
        <v>409</v>
      </c>
      <c r="B29" s="93">
        <v>20.39067579</v>
      </c>
      <c r="C29" s="93">
        <v>72.169964410000006</v>
      </c>
      <c r="D29" s="93">
        <v>112.45183354</v>
      </c>
      <c r="E29" s="93">
        <v>205.01247373999999</v>
      </c>
      <c r="F29" s="93"/>
      <c r="G29" s="93"/>
      <c r="H29" s="93"/>
      <c r="I29" s="93"/>
    </row>
    <row r="30" spans="1:9" s="92" customFormat="1" x14ac:dyDescent="0.2">
      <c r="A30" s="76" t="s">
        <v>410</v>
      </c>
      <c r="B30" s="91">
        <v>0.57799999999999996</v>
      </c>
      <c r="C30" s="91">
        <v>56.608322000000001</v>
      </c>
      <c r="D30" s="91">
        <v>0</v>
      </c>
      <c r="E30" s="91">
        <v>57.186321999999997</v>
      </c>
      <c r="F30" s="91"/>
      <c r="G30" s="91"/>
      <c r="H30" s="91"/>
      <c r="I30" s="91"/>
    </row>
    <row r="31" spans="1:9" s="92" customFormat="1" x14ac:dyDescent="0.2">
      <c r="A31" s="76" t="s">
        <v>423</v>
      </c>
      <c r="B31" s="91">
        <v>0.57799999999999996</v>
      </c>
      <c r="C31" s="91">
        <v>56.608322000000001</v>
      </c>
      <c r="D31" s="91">
        <v>0</v>
      </c>
      <c r="E31" s="91">
        <v>57.186321999999997</v>
      </c>
      <c r="F31" s="91"/>
      <c r="G31" s="91"/>
      <c r="H31" s="91"/>
      <c r="I31" s="91"/>
    </row>
    <row r="32" spans="1:9" s="92" customFormat="1" x14ac:dyDescent="0.2">
      <c r="A32" s="76" t="s">
        <v>426</v>
      </c>
      <c r="B32" s="91">
        <v>19.81267579</v>
      </c>
      <c r="C32" s="91">
        <v>15.561642409999999</v>
      </c>
      <c r="D32" s="91">
        <v>112.45183354</v>
      </c>
      <c r="E32" s="91">
        <v>147.82615174</v>
      </c>
      <c r="F32" s="91"/>
      <c r="G32" s="91"/>
      <c r="H32" s="91"/>
      <c r="I32" s="91"/>
    </row>
    <row r="33" spans="1:9" s="92" customFormat="1" x14ac:dyDescent="0.2">
      <c r="A33" s="76" t="s">
        <v>427</v>
      </c>
      <c r="B33" s="91">
        <v>0</v>
      </c>
      <c r="C33" s="91">
        <v>0</v>
      </c>
      <c r="D33" s="91">
        <v>0</v>
      </c>
      <c r="E33" s="91">
        <v>0</v>
      </c>
      <c r="F33" s="91"/>
      <c r="G33" s="91"/>
      <c r="H33" s="91"/>
      <c r="I33" s="91"/>
    </row>
    <row r="34" spans="1:9" s="92" customFormat="1" x14ac:dyDescent="0.2">
      <c r="A34" s="76" t="s">
        <v>428</v>
      </c>
      <c r="B34" s="91">
        <v>0</v>
      </c>
      <c r="C34" s="91">
        <v>0</v>
      </c>
      <c r="D34" s="91">
        <v>0</v>
      </c>
      <c r="E34" s="91">
        <v>0</v>
      </c>
      <c r="F34" s="91"/>
      <c r="G34" s="91"/>
      <c r="H34" s="91"/>
      <c r="I34" s="91"/>
    </row>
    <row r="35" spans="1:9" s="94" customFormat="1" x14ac:dyDescent="0.2">
      <c r="A35" s="74" t="s">
        <v>429</v>
      </c>
      <c r="B35" s="93">
        <v>30.904653320000001</v>
      </c>
      <c r="C35" s="93">
        <v>497.40329629000001</v>
      </c>
      <c r="D35" s="93">
        <v>56.3793182</v>
      </c>
      <c r="E35" s="93">
        <v>584.68726780999998</v>
      </c>
      <c r="F35" s="93"/>
      <c r="G35" s="93"/>
      <c r="H35" s="93"/>
      <c r="I35" s="93"/>
    </row>
    <row r="36" spans="1:9" s="94" customFormat="1" x14ac:dyDescent="0.2">
      <c r="A36" s="74" t="s">
        <v>430</v>
      </c>
      <c r="B36" s="93">
        <v>30.904653320000001</v>
      </c>
      <c r="C36" s="93">
        <v>497.40329629000001</v>
      </c>
      <c r="D36" s="93">
        <v>56.3793182</v>
      </c>
      <c r="E36" s="93">
        <v>584.68726780999998</v>
      </c>
      <c r="F36" s="93"/>
      <c r="G36" s="93"/>
      <c r="H36" s="93"/>
      <c r="I36" s="93"/>
    </row>
    <row r="37" spans="1:9" s="92" customFormat="1" x14ac:dyDescent="0.2">
      <c r="A37" s="76" t="s">
        <v>431</v>
      </c>
      <c r="B37" s="91">
        <v>30.904653320000001</v>
      </c>
      <c r="C37" s="91">
        <v>497.40329629000001</v>
      </c>
      <c r="D37" s="91">
        <v>56.3793182</v>
      </c>
      <c r="E37" s="91">
        <v>584.68726780999998</v>
      </c>
      <c r="F37" s="91"/>
      <c r="G37" s="91"/>
      <c r="H37" s="91"/>
      <c r="I37" s="91"/>
    </row>
    <row r="38" spans="1:9" s="92" customFormat="1" x14ac:dyDescent="0.2">
      <c r="A38" s="76" t="s">
        <v>432</v>
      </c>
      <c r="B38" s="91">
        <v>0</v>
      </c>
      <c r="C38" s="91">
        <v>0</v>
      </c>
      <c r="D38" s="91">
        <v>0</v>
      </c>
      <c r="E38" s="91">
        <v>0</v>
      </c>
      <c r="F38" s="91"/>
      <c r="G38" s="91"/>
      <c r="H38" s="91"/>
      <c r="I38" s="91"/>
    </row>
    <row r="39" spans="1:9" s="94" customFormat="1" x14ac:dyDescent="0.2">
      <c r="A39" s="74" t="s">
        <v>433</v>
      </c>
      <c r="B39" s="93">
        <v>0</v>
      </c>
      <c r="C39" s="93">
        <v>0</v>
      </c>
      <c r="D39" s="93">
        <v>0</v>
      </c>
      <c r="E39" s="93">
        <v>0</v>
      </c>
      <c r="F39" s="93"/>
      <c r="G39" s="93"/>
      <c r="H39" s="93"/>
      <c r="I39" s="93"/>
    </row>
    <row r="40" spans="1:9" s="92" customFormat="1" x14ac:dyDescent="0.2">
      <c r="A40" s="76" t="s">
        <v>434</v>
      </c>
      <c r="B40" s="91">
        <v>0</v>
      </c>
      <c r="C40" s="91">
        <v>0</v>
      </c>
      <c r="D40" s="91">
        <v>0</v>
      </c>
      <c r="E40" s="91">
        <v>0</v>
      </c>
      <c r="F40" s="91"/>
      <c r="G40" s="91"/>
      <c r="H40" s="91"/>
      <c r="I40" s="91"/>
    </row>
    <row r="41" spans="1:9" s="92" customFormat="1" x14ac:dyDescent="0.2">
      <c r="A41" s="76" t="s">
        <v>435</v>
      </c>
      <c r="B41" s="91">
        <v>0</v>
      </c>
      <c r="C41" s="91">
        <v>0</v>
      </c>
      <c r="D41" s="91">
        <v>0</v>
      </c>
      <c r="E41" s="91">
        <v>0</v>
      </c>
      <c r="F41" s="91"/>
      <c r="G41" s="91"/>
      <c r="H41" s="91"/>
      <c r="I41" s="91"/>
    </row>
    <row r="42" spans="1:9" s="94" customFormat="1" x14ac:dyDescent="0.2">
      <c r="A42" s="74" t="s">
        <v>436</v>
      </c>
      <c r="B42" s="93">
        <v>0</v>
      </c>
      <c r="C42" s="93">
        <v>0</v>
      </c>
      <c r="D42" s="93">
        <v>0</v>
      </c>
      <c r="E42" s="93">
        <v>0</v>
      </c>
      <c r="F42" s="93"/>
      <c r="G42" s="93"/>
      <c r="H42" s="93"/>
      <c r="I42" s="93"/>
    </row>
    <row r="43" spans="1:9" s="92" customFormat="1" x14ac:dyDescent="0.2">
      <c r="A43" s="76" t="s">
        <v>410</v>
      </c>
      <c r="B43" s="91">
        <v>0</v>
      </c>
      <c r="C43" s="91">
        <v>0</v>
      </c>
      <c r="D43" s="91">
        <v>0</v>
      </c>
      <c r="E43" s="91">
        <v>0</v>
      </c>
      <c r="F43" s="91"/>
      <c r="G43" s="91"/>
      <c r="H43" s="91"/>
      <c r="I43" s="91"/>
    </row>
    <row r="44" spans="1:9" s="92" customFormat="1" x14ac:dyDescent="0.2">
      <c r="A44" s="76" t="s">
        <v>426</v>
      </c>
      <c r="B44" s="91">
        <v>0</v>
      </c>
      <c r="C44" s="91">
        <v>0</v>
      </c>
      <c r="D44" s="91">
        <v>0</v>
      </c>
      <c r="E44" s="91">
        <v>0</v>
      </c>
      <c r="F44" s="91"/>
      <c r="G44" s="91"/>
      <c r="H44" s="91"/>
      <c r="I44" s="91"/>
    </row>
    <row r="45" spans="1:9" s="92" customFormat="1" x14ac:dyDescent="0.2">
      <c r="A45" s="76" t="s">
        <v>427</v>
      </c>
      <c r="B45" s="91">
        <v>0</v>
      </c>
      <c r="C45" s="91">
        <v>0</v>
      </c>
      <c r="D45" s="91">
        <v>0</v>
      </c>
      <c r="E45" s="91">
        <v>0</v>
      </c>
      <c r="F45" s="91"/>
      <c r="G45" s="91"/>
      <c r="H45" s="91"/>
      <c r="I45" s="91"/>
    </row>
    <row r="46" spans="1:9" s="94" customFormat="1" x14ac:dyDescent="0.2">
      <c r="A46" s="74" t="s">
        <v>439</v>
      </c>
      <c r="B46" s="93">
        <v>0</v>
      </c>
      <c r="C46" s="93">
        <v>0</v>
      </c>
      <c r="D46" s="93">
        <v>0</v>
      </c>
      <c r="E46" s="93">
        <v>0</v>
      </c>
      <c r="F46" s="93"/>
      <c r="G46" s="93"/>
      <c r="H46" s="93"/>
      <c r="I46" s="93"/>
    </row>
    <row r="47" spans="1:9" s="92" customFormat="1" x14ac:dyDescent="0.2">
      <c r="A47" s="76" t="s">
        <v>440</v>
      </c>
      <c r="B47" s="91">
        <v>0</v>
      </c>
      <c r="C47" s="91">
        <v>0</v>
      </c>
      <c r="D47" s="91">
        <v>0</v>
      </c>
      <c r="E47" s="91">
        <v>0</v>
      </c>
      <c r="F47" s="91"/>
      <c r="G47" s="91"/>
      <c r="H47" s="91"/>
      <c r="I47" s="91"/>
    </row>
    <row r="48" spans="1:9" s="92" customFormat="1" x14ac:dyDescent="0.2">
      <c r="A48" s="76" t="s">
        <v>441</v>
      </c>
      <c r="B48" s="91">
        <v>0</v>
      </c>
      <c r="C48" s="91">
        <v>0</v>
      </c>
      <c r="D48" s="91">
        <v>0</v>
      </c>
      <c r="E48" s="91">
        <v>0</v>
      </c>
      <c r="F48" s="91"/>
      <c r="G48" s="91"/>
      <c r="H48" s="91"/>
      <c r="I48" s="91"/>
    </row>
    <row r="49" spans="1:12" s="92" customFormat="1" ht="13.5" thickBot="1" x14ac:dyDescent="0.25">
      <c r="A49" s="78"/>
      <c r="B49" s="78"/>
      <c r="C49" s="78"/>
      <c r="D49" s="78"/>
      <c r="E49" s="78"/>
      <c r="F49" s="95"/>
      <c r="G49" s="95"/>
      <c r="H49" s="95"/>
      <c r="I49" s="95"/>
      <c r="J49" s="96"/>
      <c r="K49" s="96"/>
      <c r="L49" s="96"/>
    </row>
    <row r="50" spans="1:12" ht="13.5" thickTop="1" x14ac:dyDescent="0.2">
      <c r="B50" s="55"/>
      <c r="C50" s="55"/>
      <c r="D50" s="55"/>
      <c r="E50" s="55"/>
      <c r="F50" s="55"/>
      <c r="G50" s="55"/>
      <c r="H50" s="55"/>
      <c r="I50" s="55"/>
      <c r="J50" s="55"/>
      <c r="K50" s="55"/>
      <c r="L50" s="55"/>
    </row>
    <row r="71" spans="2:2" x14ac:dyDescent="0.2">
      <c r="B71" s="110"/>
    </row>
  </sheetData>
  <mergeCells count="4">
    <mergeCell ref="A5:E5"/>
    <mergeCell ref="A6:E6"/>
    <mergeCell ref="A7:E7"/>
    <mergeCell ref="A8:E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61"/>
      <c r="E5" s="61"/>
      <c r="F5" s="61"/>
      <c r="G5" s="61"/>
      <c r="H5" s="61"/>
    </row>
    <row r="6" spans="1:9" x14ac:dyDescent="0.2">
      <c r="A6" s="129" t="s">
        <v>499</v>
      </c>
      <c r="B6" s="129"/>
      <c r="C6" s="129"/>
      <c r="D6" s="61"/>
      <c r="E6" s="61"/>
      <c r="F6" s="61"/>
      <c r="G6" s="61"/>
      <c r="H6" s="61"/>
    </row>
    <row r="7" spans="1:9" x14ac:dyDescent="0.2">
      <c r="A7" s="129">
        <v>2012</v>
      </c>
      <c r="B7" s="129"/>
      <c r="C7" s="129"/>
      <c r="D7" s="61"/>
      <c r="E7" s="61"/>
      <c r="F7" s="61"/>
      <c r="G7" s="61"/>
      <c r="H7" s="61"/>
    </row>
    <row r="8" spans="1:9" x14ac:dyDescent="0.2">
      <c r="A8" s="129" t="s">
        <v>390</v>
      </c>
      <c r="B8" s="129"/>
      <c r="C8" s="129"/>
      <c r="D8" s="61"/>
      <c r="E8" s="61"/>
      <c r="F8" s="61"/>
      <c r="G8" s="61"/>
      <c r="H8" s="61"/>
    </row>
    <row r="9" spans="1:9" ht="13.5" thickBot="1" x14ac:dyDescent="0.25"/>
    <row r="10" spans="1:9" ht="14.25" thickTop="1" thickBot="1" x14ac:dyDescent="0.25">
      <c r="A10" s="81" t="s">
        <v>391</v>
      </c>
      <c r="B10" s="81" t="s">
        <v>103</v>
      </c>
      <c r="C10" s="81" t="s">
        <v>395</v>
      </c>
      <c r="D10" s="80"/>
      <c r="E10" s="80"/>
      <c r="F10" s="80"/>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722.57338820999996</v>
      </c>
      <c r="C12" s="93">
        <v>722.57338820999996</v>
      </c>
      <c r="D12" s="93"/>
      <c r="E12" s="93"/>
      <c r="F12" s="93"/>
      <c r="G12" s="93"/>
      <c r="H12" s="93"/>
      <c r="I12" s="93"/>
    </row>
    <row r="13" spans="1:9" s="94" customFormat="1" x14ac:dyDescent="0.2">
      <c r="A13" s="74" t="s">
        <v>397</v>
      </c>
      <c r="B13" s="93">
        <v>722.57338820999996</v>
      </c>
      <c r="C13" s="93">
        <v>722.57338820999996</v>
      </c>
      <c r="D13" s="93"/>
      <c r="E13" s="93"/>
      <c r="F13" s="93"/>
      <c r="G13" s="93"/>
      <c r="H13" s="93"/>
      <c r="I13" s="93"/>
    </row>
    <row r="14" spans="1:9" s="94" customFormat="1" x14ac:dyDescent="0.2">
      <c r="A14" s="74" t="s">
        <v>398</v>
      </c>
      <c r="B14" s="93">
        <v>721.93843426000001</v>
      </c>
      <c r="C14" s="93">
        <v>721.93843426000001</v>
      </c>
      <c r="D14" s="93"/>
      <c r="E14" s="93"/>
      <c r="F14" s="93"/>
      <c r="G14" s="93"/>
      <c r="H14" s="93"/>
      <c r="I14" s="93"/>
    </row>
    <row r="15" spans="1:9" s="92" customFormat="1" x14ac:dyDescent="0.2">
      <c r="A15" s="76" t="s">
        <v>399</v>
      </c>
      <c r="B15" s="91">
        <v>352.50299543</v>
      </c>
      <c r="C15" s="91">
        <v>352.50299543</v>
      </c>
      <c r="D15" s="91"/>
      <c r="E15" s="91"/>
      <c r="F15" s="91"/>
      <c r="G15" s="91"/>
      <c r="H15" s="91"/>
      <c r="I15" s="91"/>
    </row>
    <row r="16" spans="1:9" s="92" customFormat="1" x14ac:dyDescent="0.2">
      <c r="A16" s="76" t="s">
        <v>400</v>
      </c>
      <c r="B16" s="91">
        <v>49.770845999999999</v>
      </c>
      <c r="C16" s="91">
        <v>49.770845999999999</v>
      </c>
      <c r="D16" s="91"/>
      <c r="E16" s="91"/>
      <c r="F16" s="91"/>
      <c r="G16" s="91"/>
      <c r="H16" s="91"/>
      <c r="I16" s="91"/>
    </row>
    <row r="17" spans="1:9" s="92" customFormat="1" x14ac:dyDescent="0.2">
      <c r="A17" s="76" t="s">
        <v>401</v>
      </c>
      <c r="B17" s="91">
        <v>48.137039000000001</v>
      </c>
      <c r="C17" s="91">
        <v>48.137039000000001</v>
      </c>
      <c r="D17" s="91"/>
      <c r="E17" s="91"/>
      <c r="F17" s="91"/>
      <c r="G17" s="91"/>
      <c r="H17" s="91"/>
      <c r="I17" s="91"/>
    </row>
    <row r="18" spans="1:9" s="92" customFormat="1" x14ac:dyDescent="0.2">
      <c r="A18" s="76" t="s">
        <v>447</v>
      </c>
      <c r="B18" s="91">
        <v>1.633807</v>
      </c>
      <c r="C18" s="91">
        <v>1.633807</v>
      </c>
      <c r="D18" s="91"/>
      <c r="E18" s="91"/>
      <c r="F18" s="91"/>
      <c r="G18" s="91"/>
      <c r="H18" s="91"/>
      <c r="I18" s="91"/>
    </row>
    <row r="19" spans="1:9" s="92" customFormat="1" x14ac:dyDescent="0.2">
      <c r="A19" s="76" t="s">
        <v>402</v>
      </c>
      <c r="B19" s="91">
        <v>90.487929129999998</v>
      </c>
      <c r="C19" s="91">
        <v>90.487929129999998</v>
      </c>
      <c r="D19" s="91"/>
      <c r="E19" s="91"/>
      <c r="F19" s="91"/>
      <c r="G19" s="91"/>
      <c r="H19" s="91"/>
      <c r="I19" s="91"/>
    </row>
    <row r="20" spans="1:9" s="94" customFormat="1" x14ac:dyDescent="0.2">
      <c r="A20" s="74" t="s">
        <v>403</v>
      </c>
      <c r="B20" s="93">
        <v>0</v>
      </c>
      <c r="C20" s="93">
        <v>0</v>
      </c>
      <c r="D20" s="93"/>
      <c r="E20" s="93"/>
      <c r="F20" s="93"/>
      <c r="G20" s="93"/>
      <c r="H20" s="93"/>
      <c r="I20" s="93"/>
    </row>
    <row r="21" spans="1:9" s="94" customFormat="1" x14ac:dyDescent="0.2">
      <c r="A21" s="74" t="s">
        <v>404</v>
      </c>
      <c r="B21" s="93">
        <v>0</v>
      </c>
      <c r="C21" s="93">
        <v>0</v>
      </c>
      <c r="D21" s="93"/>
      <c r="E21" s="93"/>
      <c r="F21" s="93"/>
      <c r="G21" s="93"/>
      <c r="H21" s="93"/>
      <c r="I21" s="93"/>
    </row>
    <row r="22" spans="1:9" s="92" customFormat="1" x14ac:dyDescent="0.2">
      <c r="A22" s="76" t="s">
        <v>405</v>
      </c>
      <c r="B22" s="91">
        <v>0</v>
      </c>
      <c r="C22" s="91">
        <v>0</v>
      </c>
      <c r="D22" s="91"/>
      <c r="E22" s="91"/>
      <c r="F22" s="91"/>
      <c r="G22" s="91"/>
      <c r="H22" s="91"/>
      <c r="I22" s="91"/>
    </row>
    <row r="23" spans="1:9" s="92" customFormat="1" x14ac:dyDescent="0.2">
      <c r="A23" s="76" t="s">
        <v>406</v>
      </c>
      <c r="B23" s="91">
        <v>0</v>
      </c>
      <c r="C23" s="91">
        <v>0</v>
      </c>
      <c r="D23" s="91"/>
      <c r="E23" s="91"/>
      <c r="F23" s="91"/>
      <c r="G23" s="91"/>
      <c r="H23" s="91"/>
      <c r="I23" s="91"/>
    </row>
    <row r="24" spans="1:9" s="92" customFormat="1" x14ac:dyDescent="0.2">
      <c r="A24" s="76" t="s">
        <v>407</v>
      </c>
      <c r="B24" s="91">
        <v>0</v>
      </c>
      <c r="C24" s="91">
        <v>0</v>
      </c>
      <c r="D24" s="91"/>
      <c r="E24" s="91"/>
      <c r="F24" s="91"/>
      <c r="G24" s="91"/>
      <c r="H24" s="91"/>
      <c r="I24" s="91"/>
    </row>
    <row r="25" spans="1:9" s="92" customFormat="1" x14ac:dyDescent="0.2">
      <c r="A25" s="76" t="s">
        <v>408</v>
      </c>
      <c r="B25" s="91">
        <v>0</v>
      </c>
      <c r="C25" s="91">
        <v>0</v>
      </c>
      <c r="D25" s="91"/>
      <c r="E25" s="91"/>
      <c r="F25" s="91"/>
      <c r="G25" s="91"/>
      <c r="H25" s="91"/>
      <c r="I25" s="91"/>
    </row>
    <row r="26" spans="1:9" s="94" customFormat="1" x14ac:dyDescent="0.2">
      <c r="A26" s="74" t="s">
        <v>409</v>
      </c>
      <c r="B26" s="93">
        <v>229.17666370000001</v>
      </c>
      <c r="C26" s="93">
        <v>229.17666370000001</v>
      </c>
      <c r="D26" s="93"/>
      <c r="E26" s="93"/>
      <c r="F26" s="93"/>
      <c r="G26" s="93"/>
      <c r="H26" s="93"/>
      <c r="I26" s="93"/>
    </row>
    <row r="27" spans="1:9" s="92" customFormat="1" x14ac:dyDescent="0.2">
      <c r="A27" s="76" t="s">
        <v>410</v>
      </c>
      <c r="B27" s="91">
        <v>215.10354670000001</v>
      </c>
      <c r="C27" s="91">
        <v>215.10354670000001</v>
      </c>
      <c r="D27" s="91"/>
      <c r="E27" s="91"/>
      <c r="F27" s="91"/>
      <c r="G27" s="91"/>
      <c r="H27" s="91"/>
      <c r="I27" s="91"/>
    </row>
    <row r="28" spans="1:9" s="92" customFormat="1" x14ac:dyDescent="0.2">
      <c r="A28" s="76" t="s">
        <v>423</v>
      </c>
      <c r="B28" s="91">
        <v>12.039240700000001</v>
      </c>
      <c r="C28" s="91">
        <v>12.039240700000001</v>
      </c>
      <c r="D28" s="91"/>
      <c r="E28" s="91"/>
      <c r="F28" s="91"/>
      <c r="G28" s="91"/>
      <c r="H28" s="91"/>
      <c r="I28" s="91"/>
    </row>
    <row r="29" spans="1:9" s="92" customFormat="1" x14ac:dyDescent="0.2">
      <c r="A29" s="76" t="s">
        <v>438</v>
      </c>
      <c r="B29" s="91">
        <v>203.06430599999999</v>
      </c>
      <c r="C29" s="91">
        <v>203.06430599999999</v>
      </c>
      <c r="D29" s="91"/>
      <c r="E29" s="91"/>
      <c r="F29" s="91"/>
      <c r="G29" s="91"/>
      <c r="H29" s="91"/>
      <c r="I29" s="91"/>
    </row>
    <row r="30" spans="1:9" s="92" customFormat="1" x14ac:dyDescent="0.2">
      <c r="A30" s="76" t="s">
        <v>426</v>
      </c>
      <c r="B30" s="91">
        <v>14.073117</v>
      </c>
      <c r="C30" s="91">
        <v>14.073117</v>
      </c>
      <c r="D30" s="91"/>
      <c r="E30" s="91"/>
      <c r="F30" s="91"/>
      <c r="G30" s="91"/>
      <c r="H30" s="91"/>
      <c r="I30" s="91"/>
    </row>
    <row r="31" spans="1:9" s="92" customFormat="1" x14ac:dyDescent="0.2">
      <c r="A31" s="76" t="s">
        <v>427</v>
      </c>
      <c r="B31" s="91">
        <v>0</v>
      </c>
      <c r="C31" s="91">
        <v>0</v>
      </c>
      <c r="D31" s="91"/>
      <c r="E31" s="91"/>
      <c r="F31" s="91"/>
      <c r="G31" s="91"/>
      <c r="H31" s="91"/>
      <c r="I31" s="91"/>
    </row>
    <row r="32" spans="1:9" s="92" customFormat="1" x14ac:dyDescent="0.2">
      <c r="A32" s="76" t="s">
        <v>428</v>
      </c>
      <c r="B32" s="91">
        <v>0</v>
      </c>
      <c r="C32" s="91">
        <v>0</v>
      </c>
      <c r="D32" s="91"/>
      <c r="E32" s="91"/>
      <c r="F32" s="91"/>
      <c r="G32" s="91"/>
      <c r="H32" s="91"/>
      <c r="I32" s="91"/>
    </row>
    <row r="33" spans="1:12" s="94" customFormat="1" x14ac:dyDescent="0.2">
      <c r="A33" s="74" t="s">
        <v>429</v>
      </c>
      <c r="B33" s="93">
        <v>0.63495394999999999</v>
      </c>
      <c r="C33" s="93">
        <v>0.63495394999999999</v>
      </c>
      <c r="D33" s="93"/>
      <c r="E33" s="93"/>
      <c r="F33" s="93"/>
      <c r="G33" s="93"/>
      <c r="H33" s="93"/>
      <c r="I33" s="93"/>
    </row>
    <row r="34" spans="1:12" s="94" customFormat="1" x14ac:dyDescent="0.2">
      <c r="A34" s="74" t="s">
        <v>430</v>
      </c>
      <c r="B34" s="93">
        <v>0.63495394999999999</v>
      </c>
      <c r="C34" s="93">
        <v>0.63495394999999999</v>
      </c>
      <c r="D34" s="93"/>
      <c r="E34" s="93"/>
      <c r="F34" s="93"/>
      <c r="G34" s="93"/>
      <c r="H34" s="93"/>
      <c r="I34" s="93"/>
    </row>
    <row r="35" spans="1:12" s="92" customFormat="1" x14ac:dyDescent="0.2">
      <c r="A35" s="76" t="s">
        <v>431</v>
      </c>
      <c r="B35" s="91">
        <v>0.63495394999999999</v>
      </c>
      <c r="C35" s="91">
        <v>0.63495394999999999</v>
      </c>
      <c r="D35" s="91"/>
      <c r="E35" s="91"/>
      <c r="F35" s="91"/>
      <c r="G35" s="91"/>
      <c r="H35" s="91"/>
      <c r="I35" s="91"/>
    </row>
    <row r="36" spans="1:12" s="92" customFormat="1" x14ac:dyDescent="0.2">
      <c r="A36" s="76" t="s">
        <v>432</v>
      </c>
      <c r="B36" s="91">
        <v>0</v>
      </c>
      <c r="C36" s="91">
        <v>0</v>
      </c>
      <c r="D36" s="91"/>
      <c r="E36" s="91"/>
      <c r="F36" s="91"/>
      <c r="G36" s="91"/>
      <c r="H36" s="91"/>
      <c r="I36" s="91"/>
    </row>
    <row r="37" spans="1:12" s="94" customFormat="1" x14ac:dyDescent="0.2">
      <c r="A37" s="74" t="s">
        <v>433</v>
      </c>
      <c r="B37" s="93">
        <v>0</v>
      </c>
      <c r="C37" s="93">
        <v>0</v>
      </c>
      <c r="D37" s="93"/>
      <c r="E37" s="93"/>
      <c r="F37" s="93"/>
      <c r="G37" s="93"/>
      <c r="H37" s="93"/>
      <c r="I37" s="93"/>
    </row>
    <row r="38" spans="1:12" s="92" customFormat="1" x14ac:dyDescent="0.2">
      <c r="A38" s="76" t="s">
        <v>434</v>
      </c>
      <c r="B38" s="91">
        <v>0</v>
      </c>
      <c r="C38" s="91">
        <v>0</v>
      </c>
      <c r="D38" s="91"/>
      <c r="E38" s="91"/>
      <c r="F38" s="91"/>
      <c r="G38" s="91"/>
      <c r="H38" s="91"/>
      <c r="I38" s="91"/>
    </row>
    <row r="39" spans="1:12" s="92" customFormat="1" x14ac:dyDescent="0.2">
      <c r="A39" s="76" t="s">
        <v>435</v>
      </c>
      <c r="B39" s="91">
        <v>0</v>
      </c>
      <c r="C39" s="91">
        <v>0</v>
      </c>
      <c r="D39" s="91"/>
      <c r="E39" s="91"/>
      <c r="F39" s="91"/>
      <c r="G39" s="91"/>
      <c r="H39" s="91"/>
      <c r="I39" s="91"/>
    </row>
    <row r="40" spans="1:12" s="94" customFormat="1" x14ac:dyDescent="0.2">
      <c r="A40" s="74" t="s">
        <v>436</v>
      </c>
      <c r="B40" s="93">
        <v>0</v>
      </c>
      <c r="C40" s="93">
        <v>0</v>
      </c>
      <c r="D40" s="93"/>
      <c r="E40" s="93"/>
      <c r="F40" s="93"/>
      <c r="G40" s="93"/>
      <c r="H40" s="93"/>
      <c r="I40" s="93"/>
    </row>
    <row r="41" spans="1:12" s="92" customFormat="1" x14ac:dyDescent="0.2">
      <c r="A41" s="76" t="s">
        <v>410</v>
      </c>
      <c r="B41" s="91">
        <v>0</v>
      </c>
      <c r="C41" s="91">
        <v>0</v>
      </c>
      <c r="D41" s="91"/>
      <c r="E41" s="91"/>
      <c r="F41" s="91"/>
      <c r="G41" s="91"/>
      <c r="H41" s="91"/>
      <c r="I41" s="91"/>
    </row>
    <row r="42" spans="1:12" s="92" customFormat="1" x14ac:dyDescent="0.2">
      <c r="A42" s="76" t="s">
        <v>426</v>
      </c>
      <c r="B42" s="91">
        <v>0</v>
      </c>
      <c r="C42" s="91">
        <v>0</v>
      </c>
      <c r="D42" s="91"/>
      <c r="E42" s="91"/>
      <c r="F42" s="91"/>
      <c r="G42" s="91"/>
      <c r="H42" s="91"/>
      <c r="I42" s="91"/>
    </row>
    <row r="43" spans="1:12" s="92" customFormat="1" x14ac:dyDescent="0.2">
      <c r="A43" s="76" t="s">
        <v>427</v>
      </c>
      <c r="B43" s="91">
        <v>0</v>
      </c>
      <c r="C43" s="91">
        <v>0</v>
      </c>
      <c r="D43" s="91"/>
      <c r="E43" s="91"/>
      <c r="F43" s="91"/>
      <c r="G43" s="91"/>
      <c r="H43" s="91"/>
      <c r="I43" s="91"/>
    </row>
    <row r="44" spans="1:12" s="94" customFormat="1" x14ac:dyDescent="0.2">
      <c r="A44" s="74" t="s">
        <v>439</v>
      </c>
      <c r="B44" s="93">
        <v>0</v>
      </c>
      <c r="C44" s="93">
        <v>0</v>
      </c>
      <c r="D44" s="93"/>
      <c r="E44" s="93"/>
      <c r="F44" s="93"/>
      <c r="G44" s="93"/>
      <c r="H44" s="93"/>
      <c r="I44" s="93"/>
    </row>
    <row r="45" spans="1:12" s="92" customFormat="1" x14ac:dyDescent="0.2">
      <c r="A45" s="76" t="s">
        <v>440</v>
      </c>
      <c r="B45" s="91">
        <v>0</v>
      </c>
      <c r="C45" s="91">
        <v>0</v>
      </c>
      <c r="D45" s="91"/>
      <c r="E45" s="91"/>
      <c r="F45" s="91"/>
      <c r="G45" s="91"/>
      <c r="H45" s="91"/>
      <c r="I45" s="91"/>
    </row>
    <row r="46" spans="1:12" s="92" customFormat="1" x14ac:dyDescent="0.2">
      <c r="A46" s="76" t="s">
        <v>441</v>
      </c>
      <c r="B46" s="91">
        <v>0</v>
      </c>
      <c r="C46" s="91">
        <v>0</v>
      </c>
      <c r="D46" s="91"/>
      <c r="E46" s="91"/>
      <c r="F46" s="91"/>
      <c r="G46" s="91"/>
      <c r="H46" s="91"/>
      <c r="I46" s="91"/>
    </row>
    <row r="47" spans="1:12" s="92" customFormat="1" ht="13.5" thickBot="1" x14ac:dyDescent="0.25">
      <c r="A47" s="78"/>
      <c r="B47" s="78"/>
      <c r="C47" s="78"/>
      <c r="D47" s="95"/>
      <c r="E47" s="95"/>
      <c r="F47" s="95"/>
      <c r="G47" s="95"/>
      <c r="H47" s="95"/>
      <c r="I47" s="95"/>
      <c r="J47" s="96"/>
      <c r="K47" s="96"/>
      <c r="L47" s="96"/>
    </row>
    <row r="48" spans="1:12" ht="13.5" thickTop="1" x14ac:dyDescent="0.2">
      <c r="B48" s="55"/>
      <c r="C48" s="55"/>
      <c r="D48" s="55"/>
      <c r="E48" s="55"/>
      <c r="F48" s="55"/>
      <c r="G48" s="55"/>
      <c r="H48" s="55"/>
      <c r="I48" s="55"/>
      <c r="J48" s="55"/>
      <c r="K48" s="55"/>
      <c r="L48" s="55"/>
    </row>
    <row r="71" spans="2:2" x14ac:dyDescent="0.2">
      <c r="B71" s="110"/>
    </row>
  </sheetData>
  <mergeCells count="4">
    <mergeCell ref="A5:C5"/>
    <mergeCell ref="A6:C6"/>
    <mergeCell ref="A7:C7"/>
    <mergeCell ref="A8:C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G71"/>
  <sheetViews>
    <sheetView workbookViewId="0">
      <selection activeCell="C226" sqref="C226:I227"/>
    </sheetView>
  </sheetViews>
  <sheetFormatPr baseColWidth="10" defaultRowHeight="15" x14ac:dyDescent="0.25"/>
  <cols>
    <col min="7" max="7" width="14.28515625" customWidth="1"/>
  </cols>
  <sheetData>
    <row r="18" spans="1:7" ht="99.75" customHeight="1" x14ac:dyDescent="0.25">
      <c r="A18" s="139" t="s">
        <v>500</v>
      </c>
      <c r="B18" s="139"/>
      <c r="C18" s="139"/>
      <c r="D18" s="139"/>
      <c r="E18" s="139"/>
      <c r="F18" s="139"/>
      <c r="G18" s="139"/>
    </row>
    <row r="20" spans="1:7" ht="46.5" x14ac:dyDescent="0.7">
      <c r="A20" s="137">
        <v>2012</v>
      </c>
      <c r="B20" s="137"/>
      <c r="C20" s="137"/>
      <c r="D20" s="137"/>
      <c r="E20" s="137"/>
      <c r="F20" s="137"/>
      <c r="G20" s="137"/>
    </row>
    <row r="71" spans="2:2" x14ac:dyDescent="0.25">
      <c r="B71" s="111"/>
    </row>
  </sheetData>
  <mergeCells count="2">
    <mergeCell ref="A18:G18"/>
    <mergeCell ref="A20:G20"/>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5.42578125" style="60" customWidth="1"/>
    <col min="2" max="2" width="11.42578125" style="60"/>
    <col min="3" max="3" width="14.85546875" style="60" customWidth="1"/>
    <col min="4"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129"/>
      <c r="E5" s="129"/>
      <c r="F5" s="129"/>
      <c r="G5" s="129"/>
      <c r="H5" s="61"/>
    </row>
    <row r="6" spans="1:9" x14ac:dyDescent="0.2">
      <c r="A6" s="129" t="s">
        <v>500</v>
      </c>
      <c r="B6" s="129"/>
      <c r="C6" s="129"/>
      <c r="D6" s="129"/>
      <c r="E6" s="129"/>
      <c r="F6" s="129"/>
      <c r="G6" s="129"/>
      <c r="H6" s="61"/>
    </row>
    <row r="7" spans="1:9" x14ac:dyDescent="0.2">
      <c r="A7" s="129">
        <v>2012</v>
      </c>
      <c r="B7" s="129"/>
      <c r="C7" s="129"/>
      <c r="D7" s="129"/>
      <c r="E7" s="129"/>
      <c r="F7" s="129"/>
      <c r="G7" s="129"/>
      <c r="H7" s="61"/>
    </row>
    <row r="8" spans="1:9" x14ac:dyDescent="0.2">
      <c r="A8" s="129" t="s">
        <v>390</v>
      </c>
      <c r="B8" s="129"/>
      <c r="C8" s="129"/>
      <c r="D8" s="129"/>
      <c r="E8" s="129"/>
      <c r="F8" s="129"/>
      <c r="G8" s="129"/>
      <c r="H8" s="61"/>
    </row>
    <row r="9" spans="1:9" ht="13.5" thickBot="1" x14ac:dyDescent="0.25"/>
    <row r="10" spans="1:9" ht="49.5" thickTop="1" thickBot="1" x14ac:dyDescent="0.25">
      <c r="A10" s="81" t="s">
        <v>391</v>
      </c>
      <c r="B10" s="81" t="s">
        <v>43</v>
      </c>
      <c r="C10" s="81" t="s">
        <v>48</v>
      </c>
      <c r="D10" s="81" t="s">
        <v>40</v>
      </c>
      <c r="E10" s="81" t="s">
        <v>62</v>
      </c>
      <c r="F10" s="81" t="s">
        <v>59</v>
      </c>
      <c r="G10" s="81" t="s">
        <v>395</v>
      </c>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1697.194714</v>
      </c>
      <c r="C12" s="93">
        <v>4642.9281932599997</v>
      </c>
      <c r="D12" s="93">
        <v>352859.77671568003</v>
      </c>
      <c r="E12" s="93">
        <v>72583.094200000007</v>
      </c>
      <c r="F12" s="93">
        <v>1272343.3152411964</v>
      </c>
      <c r="G12" s="93">
        <v>1704126.3090641364</v>
      </c>
      <c r="H12" s="93"/>
      <c r="I12" s="93"/>
    </row>
    <row r="13" spans="1:9" s="94" customFormat="1" x14ac:dyDescent="0.2">
      <c r="A13" s="74" t="s">
        <v>397</v>
      </c>
      <c r="B13" s="93">
        <v>1697.194714</v>
      </c>
      <c r="C13" s="93">
        <v>4642.9281932599997</v>
      </c>
      <c r="D13" s="93">
        <v>352883.59343615</v>
      </c>
      <c r="E13" s="93">
        <v>72583.094200000007</v>
      </c>
      <c r="F13" s="93">
        <v>1259980.2888022263</v>
      </c>
      <c r="G13" s="93">
        <v>1691787.0993456363</v>
      </c>
      <c r="H13" s="93"/>
      <c r="I13" s="93"/>
    </row>
    <row r="14" spans="1:9" s="94" customFormat="1" x14ac:dyDescent="0.2">
      <c r="A14" s="74" t="s">
        <v>398</v>
      </c>
      <c r="B14" s="93">
        <v>519.42949899999996</v>
      </c>
      <c r="C14" s="93">
        <v>4265.9371284299996</v>
      </c>
      <c r="D14" s="93">
        <v>325430.94211147999</v>
      </c>
      <c r="E14" s="93">
        <v>68506.375199999995</v>
      </c>
      <c r="F14" s="93">
        <v>1185492.0403381265</v>
      </c>
      <c r="G14" s="93">
        <v>1584214.7242770365</v>
      </c>
      <c r="H14" s="93"/>
      <c r="I14" s="93"/>
    </row>
    <row r="15" spans="1:9" s="92" customFormat="1" x14ac:dyDescent="0.2">
      <c r="A15" s="76" t="s">
        <v>399</v>
      </c>
      <c r="B15" s="91">
        <v>238.03334899999999</v>
      </c>
      <c r="C15" s="91">
        <v>2804.1152699499999</v>
      </c>
      <c r="D15" s="91">
        <v>211802.93370240001</v>
      </c>
      <c r="E15" s="91">
        <v>33293.267099999997</v>
      </c>
      <c r="F15" s="91">
        <v>821073.44054352003</v>
      </c>
      <c r="G15" s="91">
        <v>1069211.7899648701</v>
      </c>
      <c r="H15" s="91"/>
      <c r="I15" s="91"/>
    </row>
    <row r="16" spans="1:9" s="92" customFormat="1" x14ac:dyDescent="0.2">
      <c r="A16" s="76" t="s">
        <v>400</v>
      </c>
      <c r="B16" s="91">
        <v>31.454165</v>
      </c>
      <c r="C16" s="91">
        <v>316.33722547000002</v>
      </c>
      <c r="D16" s="91">
        <v>24987.740447659999</v>
      </c>
      <c r="E16" s="91">
        <v>3249.0133999999998</v>
      </c>
      <c r="F16" s="91">
        <v>80132.934878829998</v>
      </c>
      <c r="G16" s="91">
        <v>108717.48011696</v>
      </c>
      <c r="H16" s="91"/>
      <c r="I16" s="91"/>
    </row>
    <row r="17" spans="1:9" s="92" customFormat="1" x14ac:dyDescent="0.2">
      <c r="A17" s="76" t="s">
        <v>450</v>
      </c>
      <c r="B17" s="91">
        <v>0</v>
      </c>
      <c r="C17" s="91">
        <v>0</v>
      </c>
      <c r="D17" s="91">
        <v>0</v>
      </c>
      <c r="E17" s="91">
        <v>0</v>
      </c>
      <c r="F17" s="91">
        <v>52.955386300000001</v>
      </c>
      <c r="G17" s="91">
        <v>52.955386300000001</v>
      </c>
      <c r="H17" s="91"/>
      <c r="I17" s="91"/>
    </row>
    <row r="18" spans="1:9" s="92" customFormat="1" x14ac:dyDescent="0.2">
      <c r="A18" s="76" t="s">
        <v>401</v>
      </c>
      <c r="B18" s="91">
        <v>30.382688000000002</v>
      </c>
      <c r="C18" s="91">
        <v>302.55190828999997</v>
      </c>
      <c r="D18" s="91">
        <v>24066.133625130002</v>
      </c>
      <c r="E18" s="91">
        <v>3172.2426999999998</v>
      </c>
      <c r="F18" s="91">
        <v>102828.28476967</v>
      </c>
      <c r="G18" s="91">
        <v>103970.9829212</v>
      </c>
      <c r="H18" s="91"/>
      <c r="I18" s="91"/>
    </row>
    <row r="19" spans="1:9" s="92" customFormat="1" x14ac:dyDescent="0.2">
      <c r="A19" s="76" t="s">
        <v>447</v>
      </c>
      <c r="B19" s="91">
        <v>1.071477</v>
      </c>
      <c r="C19" s="91">
        <v>13.78531718</v>
      </c>
      <c r="D19" s="91">
        <v>921.60682253000004</v>
      </c>
      <c r="E19" s="91">
        <v>76.770700000000005</v>
      </c>
      <c r="F19" s="91">
        <v>4638.8787068299998</v>
      </c>
      <c r="G19" s="91">
        <v>4693.54180946</v>
      </c>
      <c r="H19" s="91"/>
      <c r="I19" s="91"/>
    </row>
    <row r="20" spans="1:9" s="92" customFormat="1" x14ac:dyDescent="0.2">
      <c r="A20" s="76" t="s">
        <v>402</v>
      </c>
      <c r="B20" s="91">
        <v>237.49590499999999</v>
      </c>
      <c r="C20" s="91">
        <v>774.55397295</v>
      </c>
      <c r="D20" s="91">
        <v>39496.963130650001</v>
      </c>
      <c r="E20" s="91">
        <v>19588.847099999999</v>
      </c>
      <c r="F20" s="91">
        <v>19990.597748436499</v>
      </c>
      <c r="G20" s="91">
        <v>80088.457857036497</v>
      </c>
      <c r="H20" s="91"/>
      <c r="I20" s="91"/>
    </row>
    <row r="21" spans="1:9" s="94" customFormat="1" x14ac:dyDescent="0.2">
      <c r="A21" s="74" t="s">
        <v>403</v>
      </c>
      <c r="B21" s="93">
        <v>0</v>
      </c>
      <c r="C21" s="93">
        <v>0</v>
      </c>
      <c r="D21" s="93">
        <v>569.14041044999999</v>
      </c>
      <c r="E21" s="93">
        <v>0</v>
      </c>
      <c r="F21" s="93">
        <v>0</v>
      </c>
      <c r="G21" s="93">
        <v>569.14041044999999</v>
      </c>
      <c r="H21" s="93"/>
      <c r="I21" s="93"/>
    </row>
    <row r="22" spans="1:9" s="94" customFormat="1" x14ac:dyDescent="0.2">
      <c r="A22" s="74" t="s">
        <v>404</v>
      </c>
      <c r="B22" s="93">
        <v>0</v>
      </c>
      <c r="C22" s="93">
        <v>0</v>
      </c>
      <c r="D22" s="93">
        <v>569.14041044999999</v>
      </c>
      <c r="E22" s="93">
        <v>0</v>
      </c>
      <c r="F22" s="93">
        <v>0</v>
      </c>
      <c r="G22" s="93">
        <v>569.14041044999999</v>
      </c>
      <c r="H22" s="93"/>
      <c r="I22" s="93"/>
    </row>
    <row r="23" spans="1:9" s="92" customFormat="1" x14ac:dyDescent="0.2">
      <c r="A23" s="76" t="s">
        <v>405</v>
      </c>
      <c r="B23" s="91">
        <v>0</v>
      </c>
      <c r="C23" s="91">
        <v>0</v>
      </c>
      <c r="D23" s="91">
        <v>404.66460773</v>
      </c>
      <c r="E23" s="91">
        <v>0</v>
      </c>
      <c r="F23" s="91">
        <v>0</v>
      </c>
      <c r="G23" s="91">
        <v>404.66460773</v>
      </c>
      <c r="H23" s="91"/>
      <c r="I23" s="91"/>
    </row>
    <row r="24" spans="1:9" s="92" customFormat="1" x14ac:dyDescent="0.2">
      <c r="A24" s="76" t="s">
        <v>406</v>
      </c>
      <c r="B24" s="91">
        <v>0</v>
      </c>
      <c r="C24" s="91">
        <v>0</v>
      </c>
      <c r="D24" s="91">
        <v>3.3315412000000002</v>
      </c>
      <c r="E24" s="91">
        <v>0</v>
      </c>
      <c r="F24" s="91">
        <v>0</v>
      </c>
      <c r="G24" s="91">
        <v>3.3315412000000002</v>
      </c>
      <c r="H24" s="91"/>
      <c r="I24" s="91"/>
    </row>
    <row r="25" spans="1:9" s="92" customFormat="1" x14ac:dyDescent="0.2">
      <c r="A25" s="76" t="s">
        <v>407</v>
      </c>
      <c r="B25" s="91">
        <v>0</v>
      </c>
      <c r="C25" s="91">
        <v>0</v>
      </c>
      <c r="D25" s="91">
        <v>161.14426151999999</v>
      </c>
      <c r="E25" s="91">
        <v>0</v>
      </c>
      <c r="F25" s="91">
        <v>0</v>
      </c>
      <c r="G25" s="91">
        <v>161.14426151999999</v>
      </c>
      <c r="H25" s="91"/>
      <c r="I25" s="91"/>
    </row>
    <row r="26" spans="1:9" s="92" customFormat="1" x14ac:dyDescent="0.2">
      <c r="A26" s="76" t="s">
        <v>408</v>
      </c>
      <c r="B26" s="91">
        <v>0</v>
      </c>
      <c r="C26" s="91">
        <v>0</v>
      </c>
      <c r="D26" s="91">
        <v>0</v>
      </c>
      <c r="E26" s="91">
        <v>0</v>
      </c>
      <c r="F26" s="91">
        <v>0</v>
      </c>
      <c r="G26" s="91">
        <v>0</v>
      </c>
      <c r="H26" s="91"/>
      <c r="I26" s="91"/>
    </row>
    <row r="27" spans="1:9" s="94" customFormat="1" x14ac:dyDescent="0.2">
      <c r="A27" s="74" t="s">
        <v>409</v>
      </c>
      <c r="B27" s="93">
        <v>12.44608</v>
      </c>
      <c r="C27" s="93">
        <v>370.93066005999998</v>
      </c>
      <c r="D27" s="93">
        <v>48574.164420319998</v>
      </c>
      <c r="E27" s="93">
        <v>12375.247600000001</v>
      </c>
      <c r="F27" s="93">
        <v>264295.06716734002</v>
      </c>
      <c r="G27" s="93">
        <v>325627.85592772003</v>
      </c>
      <c r="H27" s="93"/>
      <c r="I27" s="93"/>
    </row>
    <row r="28" spans="1:9" s="92" customFormat="1" x14ac:dyDescent="0.2">
      <c r="A28" s="76" t="s">
        <v>410</v>
      </c>
      <c r="B28" s="91">
        <v>0</v>
      </c>
      <c r="C28" s="91">
        <v>10.970682999999999</v>
      </c>
      <c r="D28" s="91">
        <v>12.327409599999999</v>
      </c>
      <c r="E28" s="91">
        <v>4482.8919999999998</v>
      </c>
      <c r="F28" s="91">
        <v>152168.70946536999</v>
      </c>
      <c r="G28" s="91">
        <v>156674.89955797</v>
      </c>
      <c r="H28" s="91"/>
      <c r="I28" s="91"/>
    </row>
    <row r="29" spans="1:9" s="92" customFormat="1" x14ac:dyDescent="0.2">
      <c r="A29" s="76" t="s">
        <v>453</v>
      </c>
      <c r="B29" s="91">
        <v>0</v>
      </c>
      <c r="C29" s="91">
        <v>0</v>
      </c>
      <c r="D29" s="91">
        <v>0</v>
      </c>
      <c r="E29" s="91">
        <v>4025.7107999999998</v>
      </c>
      <c r="F29" s="91">
        <v>4055.60374473</v>
      </c>
      <c r="G29" s="91">
        <v>4055.60374473</v>
      </c>
      <c r="H29" s="91"/>
      <c r="I29" s="91"/>
    </row>
    <row r="30" spans="1:9" s="92" customFormat="1" x14ac:dyDescent="0.2">
      <c r="A30" s="76" t="s">
        <v>412</v>
      </c>
      <c r="B30" s="91">
        <v>0</v>
      </c>
      <c r="C30" s="91">
        <v>0</v>
      </c>
      <c r="D30" s="91">
        <v>9.9056776000000006</v>
      </c>
      <c r="E30" s="91">
        <v>0</v>
      </c>
      <c r="F30" s="91">
        <v>9.9056776000000006</v>
      </c>
      <c r="G30" s="91">
        <v>9.9056776000000006</v>
      </c>
      <c r="H30" s="91"/>
      <c r="I30" s="91"/>
    </row>
    <row r="31" spans="1:9" s="92" customFormat="1" x14ac:dyDescent="0.2">
      <c r="A31" s="76" t="s">
        <v>414</v>
      </c>
      <c r="B31" s="91">
        <v>0</v>
      </c>
      <c r="C31" s="91">
        <v>0</v>
      </c>
      <c r="D31" s="91">
        <v>0</v>
      </c>
      <c r="E31" s="91">
        <v>0</v>
      </c>
      <c r="F31" s="91">
        <v>25</v>
      </c>
      <c r="G31" s="91">
        <v>25</v>
      </c>
      <c r="H31" s="91"/>
      <c r="I31" s="91"/>
    </row>
    <row r="32" spans="1:9" s="92" customFormat="1" x14ac:dyDescent="0.2">
      <c r="A32" s="76" t="s">
        <v>442</v>
      </c>
      <c r="B32" s="91">
        <v>0</v>
      </c>
      <c r="C32" s="91">
        <v>0</v>
      </c>
      <c r="D32" s="91">
        <v>1.39</v>
      </c>
      <c r="E32" s="91">
        <v>0</v>
      </c>
      <c r="F32" s="91">
        <v>1.39</v>
      </c>
      <c r="G32" s="91">
        <v>1.39</v>
      </c>
      <c r="H32" s="91"/>
      <c r="I32" s="91"/>
    </row>
    <row r="33" spans="1:9" s="92" customFormat="1" x14ac:dyDescent="0.2">
      <c r="A33" s="76" t="s">
        <v>419</v>
      </c>
      <c r="B33" s="91">
        <v>0</v>
      </c>
      <c r="C33" s="91">
        <v>0</v>
      </c>
      <c r="D33" s="91">
        <v>0</v>
      </c>
      <c r="E33" s="91">
        <v>0</v>
      </c>
      <c r="F33" s="91">
        <v>3.1731390799999999</v>
      </c>
      <c r="G33" s="91">
        <v>3.1731390799999999</v>
      </c>
      <c r="H33" s="91"/>
      <c r="I33" s="91"/>
    </row>
    <row r="34" spans="1:9" s="92" customFormat="1" x14ac:dyDescent="0.2">
      <c r="A34" s="76" t="s">
        <v>420</v>
      </c>
      <c r="B34" s="91">
        <v>0</v>
      </c>
      <c r="C34" s="91">
        <v>0</v>
      </c>
      <c r="D34" s="91">
        <v>0</v>
      </c>
      <c r="E34" s="91">
        <v>0</v>
      </c>
      <c r="F34" s="91">
        <v>93746.812355200003</v>
      </c>
      <c r="G34" s="91">
        <v>93746.812355200003</v>
      </c>
      <c r="H34" s="91"/>
      <c r="I34" s="91"/>
    </row>
    <row r="35" spans="1:9" s="92" customFormat="1" x14ac:dyDescent="0.2">
      <c r="A35" s="76" t="s">
        <v>422</v>
      </c>
      <c r="B35" s="91">
        <v>0</v>
      </c>
      <c r="C35" s="91">
        <v>0</v>
      </c>
      <c r="D35" s="91">
        <v>0</v>
      </c>
      <c r="E35" s="91">
        <v>0</v>
      </c>
      <c r="F35" s="91">
        <v>56074.885880360001</v>
      </c>
      <c r="G35" s="91">
        <v>56074.885880360001</v>
      </c>
      <c r="H35" s="91"/>
      <c r="I35" s="91"/>
    </row>
    <row r="36" spans="1:9" s="92" customFormat="1" x14ac:dyDescent="0.2">
      <c r="A36" s="76" t="s">
        <v>423</v>
      </c>
      <c r="B36" s="91">
        <v>0</v>
      </c>
      <c r="C36" s="91">
        <v>10.970682999999999</v>
      </c>
      <c r="D36" s="91">
        <v>0</v>
      </c>
      <c r="E36" s="91">
        <v>457.18119999999999</v>
      </c>
      <c r="F36" s="91">
        <v>496.14135529999999</v>
      </c>
      <c r="G36" s="91">
        <v>496.14135529999999</v>
      </c>
      <c r="H36" s="91"/>
      <c r="I36" s="91"/>
    </row>
    <row r="37" spans="1:9" s="92" customFormat="1" x14ac:dyDescent="0.2">
      <c r="A37" s="76" t="s">
        <v>425</v>
      </c>
      <c r="B37" s="91">
        <v>0</v>
      </c>
      <c r="C37" s="91">
        <v>0</v>
      </c>
      <c r="D37" s="91">
        <v>1.0317320000000001</v>
      </c>
      <c r="E37" s="91">
        <v>0</v>
      </c>
      <c r="F37" s="91">
        <v>2261.9874057000002</v>
      </c>
      <c r="G37" s="91">
        <v>2261.9874057000002</v>
      </c>
      <c r="H37" s="91"/>
      <c r="I37" s="91"/>
    </row>
    <row r="38" spans="1:9" s="92" customFormat="1" x14ac:dyDescent="0.2">
      <c r="A38" s="76" t="s">
        <v>426</v>
      </c>
      <c r="B38" s="91">
        <v>12.44608</v>
      </c>
      <c r="C38" s="91">
        <v>359.95997706000003</v>
      </c>
      <c r="D38" s="91">
        <v>48355.61564756</v>
      </c>
      <c r="E38" s="91">
        <v>7886.6288999999997</v>
      </c>
      <c r="F38" s="91">
        <v>111716.68488797</v>
      </c>
      <c r="G38" s="91">
        <v>168331.33549259001</v>
      </c>
      <c r="H38" s="91"/>
      <c r="I38" s="91"/>
    </row>
    <row r="39" spans="1:9" s="92" customFormat="1" x14ac:dyDescent="0.2">
      <c r="A39" s="76" t="s">
        <v>427</v>
      </c>
      <c r="B39" s="91">
        <v>0</v>
      </c>
      <c r="C39" s="91">
        <v>0</v>
      </c>
      <c r="D39" s="91">
        <v>206.22136316000001</v>
      </c>
      <c r="E39" s="91">
        <v>5.7267000000000001</v>
      </c>
      <c r="F39" s="91">
        <v>409.67281400000002</v>
      </c>
      <c r="G39" s="91">
        <v>621.62087715999996</v>
      </c>
      <c r="H39" s="91"/>
      <c r="I39" s="91"/>
    </row>
    <row r="40" spans="1:9" s="92" customFormat="1" x14ac:dyDescent="0.2">
      <c r="A40" s="76" t="s">
        <v>428</v>
      </c>
      <c r="B40" s="91">
        <v>0</v>
      </c>
      <c r="C40" s="91">
        <v>0</v>
      </c>
      <c r="D40" s="91">
        <v>0</v>
      </c>
      <c r="E40" s="91">
        <v>0</v>
      </c>
      <c r="F40" s="91">
        <v>0</v>
      </c>
      <c r="G40" s="91">
        <v>0</v>
      </c>
      <c r="H40" s="91"/>
      <c r="I40" s="91"/>
    </row>
    <row r="41" spans="1:9" s="94" customFormat="1" x14ac:dyDescent="0.2">
      <c r="A41" s="74" t="s">
        <v>429</v>
      </c>
      <c r="B41" s="93">
        <v>1177.7652149999999</v>
      </c>
      <c r="C41" s="93">
        <v>376.99106483000003</v>
      </c>
      <c r="D41" s="93">
        <v>27452.651324670001</v>
      </c>
      <c r="E41" s="93">
        <v>4076.7190000000001</v>
      </c>
      <c r="F41" s="93">
        <v>74488.248464100005</v>
      </c>
      <c r="G41" s="93">
        <v>107572.3750686</v>
      </c>
      <c r="H41" s="93"/>
      <c r="I41" s="93"/>
    </row>
    <row r="42" spans="1:9" s="94" customFormat="1" x14ac:dyDescent="0.2">
      <c r="A42" s="74" t="s">
        <v>430</v>
      </c>
      <c r="B42" s="93">
        <v>1177.7652149999999</v>
      </c>
      <c r="C42" s="93">
        <v>346.8592792</v>
      </c>
      <c r="D42" s="93">
        <v>27439.88678742</v>
      </c>
      <c r="E42" s="93">
        <v>4067.8272000000002</v>
      </c>
      <c r="F42" s="93">
        <v>4483.0549260999996</v>
      </c>
      <c r="G42" s="93">
        <v>37515.393407720003</v>
      </c>
      <c r="H42" s="93"/>
      <c r="I42" s="93"/>
    </row>
    <row r="43" spans="1:9" s="92" customFormat="1" x14ac:dyDescent="0.2">
      <c r="A43" s="76" t="s">
        <v>431</v>
      </c>
      <c r="B43" s="91">
        <v>4.2115</v>
      </c>
      <c r="C43" s="91">
        <v>346.8592792</v>
      </c>
      <c r="D43" s="91">
        <v>17084.199802719999</v>
      </c>
      <c r="E43" s="91">
        <v>3037.9648000000002</v>
      </c>
      <c r="F43" s="91">
        <v>3534.3774008800001</v>
      </c>
      <c r="G43" s="91">
        <v>24007.612782799999</v>
      </c>
      <c r="H43" s="91"/>
      <c r="I43" s="91"/>
    </row>
    <row r="44" spans="1:9" s="92" customFormat="1" x14ac:dyDescent="0.2">
      <c r="A44" s="76" t="s">
        <v>432</v>
      </c>
      <c r="B44" s="91">
        <v>1173.553715</v>
      </c>
      <c r="C44" s="91">
        <v>0</v>
      </c>
      <c r="D44" s="91">
        <v>10355.6869847</v>
      </c>
      <c r="E44" s="91">
        <v>1029.8624</v>
      </c>
      <c r="F44" s="91">
        <v>948.67752522000001</v>
      </c>
      <c r="G44" s="91">
        <v>13507.78062492</v>
      </c>
      <c r="H44" s="91"/>
      <c r="I44" s="91"/>
    </row>
    <row r="45" spans="1:9" s="94" customFormat="1" x14ac:dyDescent="0.2">
      <c r="A45" s="74" t="s">
        <v>433</v>
      </c>
      <c r="B45" s="93">
        <v>0</v>
      </c>
      <c r="C45" s="93">
        <v>30.13178563</v>
      </c>
      <c r="D45" s="93">
        <v>0</v>
      </c>
      <c r="E45" s="93">
        <v>8.8917999999999999</v>
      </c>
      <c r="F45" s="93">
        <v>220</v>
      </c>
      <c r="G45" s="93">
        <v>259.02358563000001</v>
      </c>
      <c r="H45" s="93"/>
      <c r="I45" s="93"/>
    </row>
    <row r="46" spans="1:9" s="92" customFormat="1" x14ac:dyDescent="0.2">
      <c r="A46" s="76" t="s">
        <v>434</v>
      </c>
      <c r="B46" s="91">
        <v>0</v>
      </c>
      <c r="C46" s="91">
        <v>0</v>
      </c>
      <c r="D46" s="91">
        <v>0</v>
      </c>
      <c r="E46" s="91">
        <v>8.8917999999999999</v>
      </c>
      <c r="F46" s="91">
        <v>220</v>
      </c>
      <c r="G46" s="91">
        <v>228.89179999999999</v>
      </c>
      <c r="H46" s="91"/>
      <c r="I46" s="91"/>
    </row>
    <row r="47" spans="1:9" s="92" customFormat="1" x14ac:dyDescent="0.2">
      <c r="A47" s="76" t="s">
        <v>435</v>
      </c>
      <c r="B47" s="91">
        <v>0</v>
      </c>
      <c r="C47" s="91">
        <v>30.13178563</v>
      </c>
      <c r="D47" s="91">
        <v>0</v>
      </c>
      <c r="E47" s="91">
        <v>0</v>
      </c>
      <c r="F47" s="91">
        <v>0</v>
      </c>
      <c r="G47" s="91">
        <v>30.13178563</v>
      </c>
      <c r="H47" s="91"/>
      <c r="I47" s="91"/>
    </row>
    <row r="48" spans="1:9" s="94" customFormat="1" x14ac:dyDescent="0.2">
      <c r="A48" s="74" t="s">
        <v>436</v>
      </c>
      <c r="B48" s="93">
        <v>0</v>
      </c>
      <c r="C48" s="93">
        <v>0</v>
      </c>
      <c r="D48" s="93">
        <v>12.76453725</v>
      </c>
      <c r="E48" s="93">
        <v>0</v>
      </c>
      <c r="F48" s="93">
        <v>69785.193538000007</v>
      </c>
      <c r="G48" s="93">
        <v>69797.958075250004</v>
      </c>
      <c r="H48" s="93"/>
      <c r="I48" s="93"/>
    </row>
    <row r="49" spans="1:12" s="92" customFormat="1" x14ac:dyDescent="0.2">
      <c r="A49" s="76" t="s">
        <v>410</v>
      </c>
      <c r="B49" s="91">
        <v>0</v>
      </c>
      <c r="C49" s="91">
        <v>0</v>
      </c>
      <c r="D49" s="91">
        <v>0</v>
      </c>
      <c r="E49" s="91">
        <v>0</v>
      </c>
      <c r="F49" s="91">
        <v>61550.779642000001</v>
      </c>
      <c r="G49" s="91">
        <v>61550.779642000001</v>
      </c>
      <c r="H49" s="91"/>
      <c r="I49" s="91"/>
    </row>
    <row r="50" spans="1:12" s="92" customFormat="1" x14ac:dyDescent="0.2">
      <c r="A50" s="76" t="s">
        <v>420</v>
      </c>
      <c r="B50" s="91">
        <v>0</v>
      </c>
      <c r="C50" s="91">
        <v>0</v>
      </c>
      <c r="D50" s="91">
        <v>0</v>
      </c>
      <c r="E50" s="91">
        <v>0</v>
      </c>
      <c r="F50" s="91">
        <v>61550.779642000001</v>
      </c>
      <c r="G50" s="91">
        <v>61550.779642000001</v>
      </c>
      <c r="H50" s="91"/>
      <c r="I50" s="91"/>
    </row>
    <row r="51" spans="1:12" s="92" customFormat="1" x14ac:dyDescent="0.2">
      <c r="A51" s="76" t="s">
        <v>426</v>
      </c>
      <c r="B51" s="91">
        <v>0</v>
      </c>
      <c r="C51" s="91">
        <v>0</v>
      </c>
      <c r="D51" s="91">
        <v>0</v>
      </c>
      <c r="E51" s="91">
        <v>0</v>
      </c>
      <c r="F51" s="91">
        <v>8234.413896</v>
      </c>
      <c r="G51" s="91">
        <v>8234.413896</v>
      </c>
      <c r="H51" s="91"/>
      <c r="I51" s="91"/>
    </row>
    <row r="52" spans="1:12" s="92" customFormat="1" x14ac:dyDescent="0.2">
      <c r="A52" s="76" t="s">
        <v>427</v>
      </c>
      <c r="B52" s="91">
        <v>0</v>
      </c>
      <c r="C52" s="91">
        <v>0</v>
      </c>
      <c r="D52" s="91">
        <v>12.76453725</v>
      </c>
      <c r="E52" s="91">
        <v>0</v>
      </c>
      <c r="F52" s="91">
        <v>0</v>
      </c>
      <c r="G52" s="91">
        <v>12.76453725</v>
      </c>
      <c r="H52" s="91"/>
      <c r="I52" s="91"/>
    </row>
    <row r="53" spans="1:12" s="94" customFormat="1" x14ac:dyDescent="0.2">
      <c r="A53" s="74" t="s">
        <v>439</v>
      </c>
      <c r="B53" s="93">
        <v>0</v>
      </c>
      <c r="C53" s="93">
        <v>0</v>
      </c>
      <c r="D53" s="93">
        <v>-23.81672047</v>
      </c>
      <c r="E53" s="93">
        <v>0</v>
      </c>
      <c r="F53" s="93">
        <v>12363.026438970001</v>
      </c>
      <c r="G53" s="93">
        <v>12339.2097185</v>
      </c>
      <c r="H53" s="93"/>
      <c r="I53" s="93"/>
    </row>
    <row r="54" spans="1:12" s="92" customFormat="1" x14ac:dyDescent="0.2">
      <c r="A54" s="76" t="s">
        <v>440</v>
      </c>
      <c r="B54" s="91">
        <v>0</v>
      </c>
      <c r="C54" s="91">
        <v>0</v>
      </c>
      <c r="D54" s="91">
        <v>254.72218985000001</v>
      </c>
      <c r="E54" s="91">
        <v>0</v>
      </c>
      <c r="F54" s="91">
        <v>16508.13627087</v>
      </c>
      <c r="G54" s="91">
        <v>16762.858460719999</v>
      </c>
      <c r="H54" s="91"/>
      <c r="I54" s="91"/>
    </row>
    <row r="55" spans="1:12" s="92" customFormat="1" x14ac:dyDescent="0.2">
      <c r="A55" s="76" t="s">
        <v>441</v>
      </c>
      <c r="B55" s="91">
        <v>0</v>
      </c>
      <c r="C55" s="91">
        <v>0</v>
      </c>
      <c r="D55" s="91">
        <v>278.53891032000001</v>
      </c>
      <c r="E55" s="91">
        <v>0</v>
      </c>
      <c r="F55" s="91">
        <v>4145.1098319000002</v>
      </c>
      <c r="G55" s="91">
        <v>4423.6487422199998</v>
      </c>
      <c r="H55" s="91"/>
      <c r="I55" s="91"/>
    </row>
    <row r="56" spans="1:12" s="92" customFormat="1" ht="13.5" thickBot="1" x14ac:dyDescent="0.25">
      <c r="A56" s="78"/>
      <c r="B56" s="78"/>
      <c r="C56" s="78"/>
      <c r="D56" s="78"/>
      <c r="E56" s="78"/>
      <c r="F56" s="78"/>
      <c r="G56" s="78"/>
      <c r="H56" s="95"/>
      <c r="I56" s="95"/>
      <c r="J56" s="96"/>
      <c r="K56" s="96"/>
      <c r="L56" s="96"/>
    </row>
    <row r="57" spans="1:12" ht="13.5" thickTop="1" x14ac:dyDescent="0.2">
      <c r="B57" s="55"/>
      <c r="C57" s="55"/>
      <c r="D57" s="55"/>
      <c r="E57" s="55"/>
      <c r="F57" s="55"/>
      <c r="G57" s="55"/>
      <c r="H57" s="55"/>
      <c r="I57" s="55"/>
      <c r="J57" s="55"/>
      <c r="K57" s="55"/>
      <c r="L57" s="55"/>
    </row>
    <row r="71" spans="2:2" x14ac:dyDescent="0.2">
      <c r="B71" s="110"/>
    </row>
  </sheetData>
  <mergeCells count="4">
    <mergeCell ref="A5:G5"/>
    <mergeCell ref="A6:G6"/>
    <mergeCell ref="A7:G7"/>
    <mergeCell ref="A8:G8"/>
  </mergeCells>
  <printOptions horizontalCentered="1"/>
  <pageMargins left="0.75" right="0.67" top="0.38" bottom="0.49" header="0" footer="0"/>
  <pageSetup scale="70"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61"/>
      <c r="E5" s="61"/>
      <c r="F5" s="61"/>
      <c r="G5" s="61"/>
      <c r="H5" s="61"/>
    </row>
    <row r="6" spans="1:9" x14ac:dyDescent="0.2">
      <c r="A6" s="129" t="s">
        <v>501</v>
      </c>
      <c r="B6" s="129"/>
      <c r="C6" s="129"/>
      <c r="D6" s="61"/>
      <c r="E6" s="61"/>
      <c r="F6" s="61"/>
      <c r="G6" s="61"/>
      <c r="H6" s="61"/>
    </row>
    <row r="7" spans="1:9" x14ac:dyDescent="0.2">
      <c r="A7" s="129">
        <v>2012</v>
      </c>
      <c r="B7" s="129"/>
      <c r="C7" s="129"/>
      <c r="D7" s="61"/>
      <c r="E7" s="61"/>
      <c r="F7" s="61"/>
      <c r="G7" s="61"/>
      <c r="H7" s="61"/>
    </row>
    <row r="8" spans="1:9" x14ac:dyDescent="0.2">
      <c r="A8" s="129" t="s">
        <v>390</v>
      </c>
      <c r="B8" s="129"/>
      <c r="C8" s="129"/>
      <c r="D8" s="61"/>
      <c r="E8" s="61"/>
      <c r="F8" s="61"/>
      <c r="G8" s="61"/>
      <c r="H8" s="61"/>
    </row>
    <row r="9" spans="1:9" ht="13.5" thickBot="1" x14ac:dyDescent="0.25"/>
    <row r="10" spans="1:9" ht="14.25" thickTop="1" thickBot="1" x14ac:dyDescent="0.25">
      <c r="A10" s="81" t="s">
        <v>391</v>
      </c>
      <c r="B10" s="81" t="s">
        <v>41</v>
      </c>
      <c r="C10" s="81" t="s">
        <v>395</v>
      </c>
      <c r="D10" s="80"/>
      <c r="E10" s="80"/>
      <c r="F10" s="80"/>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1697.194714</v>
      </c>
      <c r="C12" s="93">
        <v>1697.194714</v>
      </c>
      <c r="D12" s="93"/>
      <c r="E12" s="93"/>
      <c r="F12" s="93"/>
      <c r="G12" s="93"/>
      <c r="H12" s="93"/>
      <c r="I12" s="93"/>
    </row>
    <row r="13" spans="1:9" s="94" customFormat="1" x14ac:dyDescent="0.2">
      <c r="A13" s="74" t="s">
        <v>397</v>
      </c>
      <c r="B13" s="93">
        <v>1697.194714</v>
      </c>
      <c r="C13" s="93">
        <v>1697.194714</v>
      </c>
      <c r="D13" s="93"/>
      <c r="E13" s="93"/>
      <c r="F13" s="93"/>
      <c r="G13" s="93"/>
      <c r="H13" s="93"/>
      <c r="I13" s="93"/>
    </row>
    <row r="14" spans="1:9" s="94" customFormat="1" x14ac:dyDescent="0.2">
      <c r="A14" s="74" t="s">
        <v>398</v>
      </c>
      <c r="B14" s="93">
        <v>519.42949899999996</v>
      </c>
      <c r="C14" s="93">
        <v>519.42949899999996</v>
      </c>
      <c r="D14" s="93"/>
      <c r="E14" s="93"/>
      <c r="F14" s="93"/>
      <c r="G14" s="93"/>
      <c r="H14" s="93"/>
      <c r="I14" s="93"/>
    </row>
    <row r="15" spans="1:9" s="92" customFormat="1" x14ac:dyDescent="0.2">
      <c r="A15" s="76" t="s">
        <v>399</v>
      </c>
      <c r="B15" s="91">
        <v>238.03334899999999</v>
      </c>
      <c r="C15" s="91">
        <v>238.03334899999999</v>
      </c>
      <c r="D15" s="91"/>
      <c r="E15" s="91"/>
      <c r="F15" s="91"/>
      <c r="G15" s="91"/>
      <c r="H15" s="91"/>
      <c r="I15" s="91"/>
    </row>
    <row r="16" spans="1:9" s="92" customFormat="1" x14ac:dyDescent="0.2">
      <c r="A16" s="76" t="s">
        <v>400</v>
      </c>
      <c r="B16" s="91">
        <v>31.454165</v>
      </c>
      <c r="C16" s="91">
        <v>31.454165</v>
      </c>
      <c r="D16" s="91"/>
      <c r="E16" s="91"/>
      <c r="F16" s="91"/>
      <c r="G16" s="91"/>
      <c r="H16" s="91"/>
      <c r="I16" s="91"/>
    </row>
    <row r="17" spans="1:9" s="92" customFormat="1" x14ac:dyDescent="0.2">
      <c r="A17" s="76" t="s">
        <v>401</v>
      </c>
      <c r="B17" s="91">
        <v>30.382688000000002</v>
      </c>
      <c r="C17" s="91">
        <v>30.382688000000002</v>
      </c>
      <c r="D17" s="91"/>
      <c r="E17" s="91"/>
      <c r="F17" s="91"/>
      <c r="G17" s="91"/>
      <c r="H17" s="91"/>
      <c r="I17" s="91"/>
    </row>
    <row r="18" spans="1:9" s="92" customFormat="1" x14ac:dyDescent="0.2">
      <c r="A18" s="76" t="s">
        <v>447</v>
      </c>
      <c r="B18" s="91">
        <v>1.071477</v>
      </c>
      <c r="C18" s="91">
        <v>1.071477</v>
      </c>
      <c r="D18" s="91"/>
      <c r="E18" s="91"/>
      <c r="F18" s="91"/>
      <c r="G18" s="91"/>
      <c r="H18" s="91"/>
      <c r="I18" s="91"/>
    </row>
    <row r="19" spans="1:9" s="92" customFormat="1" x14ac:dyDescent="0.2">
      <c r="A19" s="76" t="s">
        <v>402</v>
      </c>
      <c r="B19" s="91">
        <v>237.49590499999999</v>
      </c>
      <c r="C19" s="91">
        <v>237.49590499999999</v>
      </c>
      <c r="D19" s="91"/>
      <c r="E19" s="91"/>
      <c r="F19" s="91"/>
      <c r="G19" s="91"/>
      <c r="H19" s="91"/>
      <c r="I19" s="91"/>
    </row>
    <row r="20" spans="1:9" s="94" customFormat="1" x14ac:dyDescent="0.2">
      <c r="A20" s="74" t="s">
        <v>403</v>
      </c>
      <c r="B20" s="93">
        <v>0</v>
      </c>
      <c r="C20" s="93">
        <v>0</v>
      </c>
      <c r="D20" s="93"/>
      <c r="E20" s="93"/>
      <c r="F20" s="93"/>
      <c r="G20" s="93"/>
      <c r="H20" s="93"/>
      <c r="I20" s="93"/>
    </row>
    <row r="21" spans="1:9" s="94" customFormat="1" x14ac:dyDescent="0.2">
      <c r="A21" s="74" t="s">
        <v>404</v>
      </c>
      <c r="B21" s="93">
        <v>0</v>
      </c>
      <c r="C21" s="93">
        <v>0</v>
      </c>
      <c r="D21" s="93"/>
      <c r="E21" s="93"/>
      <c r="F21" s="93"/>
      <c r="G21" s="93"/>
      <c r="H21" s="93"/>
      <c r="I21" s="93"/>
    </row>
    <row r="22" spans="1:9" s="92" customFormat="1" x14ac:dyDescent="0.2">
      <c r="A22" s="76" t="s">
        <v>405</v>
      </c>
      <c r="B22" s="91">
        <v>0</v>
      </c>
      <c r="C22" s="91">
        <v>0</v>
      </c>
      <c r="D22" s="91"/>
      <c r="E22" s="91"/>
      <c r="F22" s="91"/>
      <c r="G22" s="91"/>
      <c r="H22" s="91"/>
      <c r="I22" s="91"/>
    </row>
    <row r="23" spans="1:9" s="92" customFormat="1" x14ac:dyDescent="0.2">
      <c r="A23" s="76" t="s">
        <v>406</v>
      </c>
      <c r="B23" s="91">
        <v>0</v>
      </c>
      <c r="C23" s="91">
        <v>0</v>
      </c>
      <c r="D23" s="91"/>
      <c r="E23" s="91"/>
      <c r="F23" s="91"/>
      <c r="G23" s="91"/>
      <c r="H23" s="91"/>
      <c r="I23" s="91"/>
    </row>
    <row r="24" spans="1:9" s="92" customFormat="1" x14ac:dyDescent="0.2">
      <c r="A24" s="76" t="s">
        <v>407</v>
      </c>
      <c r="B24" s="91">
        <v>0</v>
      </c>
      <c r="C24" s="91">
        <v>0</v>
      </c>
      <c r="D24" s="91"/>
      <c r="E24" s="91"/>
      <c r="F24" s="91"/>
      <c r="G24" s="91"/>
      <c r="H24" s="91"/>
      <c r="I24" s="91"/>
    </row>
    <row r="25" spans="1:9" s="92" customFormat="1" x14ac:dyDescent="0.2">
      <c r="A25" s="76" t="s">
        <v>408</v>
      </c>
      <c r="B25" s="91">
        <v>0</v>
      </c>
      <c r="C25" s="91">
        <v>0</v>
      </c>
      <c r="D25" s="91"/>
      <c r="E25" s="91"/>
      <c r="F25" s="91"/>
      <c r="G25" s="91"/>
      <c r="H25" s="91"/>
      <c r="I25" s="91"/>
    </row>
    <row r="26" spans="1:9" s="94" customFormat="1" x14ac:dyDescent="0.2">
      <c r="A26" s="74" t="s">
        <v>409</v>
      </c>
      <c r="B26" s="93">
        <v>12.44608</v>
      </c>
      <c r="C26" s="93">
        <v>12.44608</v>
      </c>
      <c r="D26" s="93"/>
      <c r="E26" s="93"/>
      <c r="F26" s="93"/>
      <c r="G26" s="93"/>
      <c r="H26" s="93"/>
      <c r="I26" s="93"/>
    </row>
    <row r="27" spans="1:9" s="92" customFormat="1" x14ac:dyDescent="0.2">
      <c r="A27" s="76" t="s">
        <v>410</v>
      </c>
      <c r="B27" s="91">
        <v>0</v>
      </c>
      <c r="C27" s="91">
        <v>0</v>
      </c>
      <c r="D27" s="91"/>
      <c r="E27" s="91"/>
      <c r="F27" s="91"/>
      <c r="G27" s="91"/>
      <c r="H27" s="91"/>
      <c r="I27" s="91"/>
    </row>
    <row r="28" spans="1:9" s="92" customFormat="1" x14ac:dyDescent="0.2">
      <c r="A28" s="76" t="s">
        <v>426</v>
      </c>
      <c r="B28" s="91">
        <v>12.44608</v>
      </c>
      <c r="C28" s="91">
        <v>12.44608</v>
      </c>
      <c r="D28" s="91"/>
      <c r="E28" s="91"/>
      <c r="F28" s="91"/>
      <c r="G28" s="91"/>
      <c r="H28" s="91"/>
      <c r="I28" s="91"/>
    </row>
    <row r="29" spans="1:9" s="92" customFormat="1" x14ac:dyDescent="0.2">
      <c r="A29" s="76" t="s">
        <v>427</v>
      </c>
      <c r="B29" s="91">
        <v>0</v>
      </c>
      <c r="C29" s="91">
        <v>0</v>
      </c>
      <c r="D29" s="91"/>
      <c r="E29" s="91"/>
      <c r="F29" s="91"/>
      <c r="G29" s="91"/>
      <c r="H29" s="91"/>
      <c r="I29" s="91"/>
    </row>
    <row r="30" spans="1:9" s="92" customFormat="1" x14ac:dyDescent="0.2">
      <c r="A30" s="76" t="s">
        <v>428</v>
      </c>
      <c r="B30" s="91">
        <v>0</v>
      </c>
      <c r="C30" s="91">
        <v>0</v>
      </c>
      <c r="D30" s="91"/>
      <c r="E30" s="91"/>
      <c r="F30" s="91"/>
      <c r="G30" s="91"/>
      <c r="H30" s="91"/>
      <c r="I30" s="91"/>
    </row>
    <row r="31" spans="1:9" s="94" customFormat="1" x14ac:dyDescent="0.2">
      <c r="A31" s="74" t="s">
        <v>429</v>
      </c>
      <c r="B31" s="93">
        <v>1177.7652149999999</v>
      </c>
      <c r="C31" s="93">
        <v>1177.7652149999999</v>
      </c>
      <c r="D31" s="93"/>
      <c r="E31" s="93"/>
      <c r="F31" s="93"/>
      <c r="G31" s="93"/>
      <c r="H31" s="93"/>
      <c r="I31" s="93"/>
    </row>
    <row r="32" spans="1:9" s="94" customFormat="1" x14ac:dyDescent="0.2">
      <c r="A32" s="74" t="s">
        <v>430</v>
      </c>
      <c r="B32" s="93">
        <v>1177.7652149999999</v>
      </c>
      <c r="C32" s="93">
        <v>1177.7652149999999</v>
      </c>
      <c r="D32" s="93"/>
      <c r="E32" s="93"/>
      <c r="F32" s="93"/>
      <c r="G32" s="93"/>
      <c r="H32" s="93"/>
      <c r="I32" s="93"/>
    </row>
    <row r="33" spans="1:12" s="92" customFormat="1" x14ac:dyDescent="0.2">
      <c r="A33" s="76" t="s">
        <v>431</v>
      </c>
      <c r="B33" s="91">
        <v>4.2115</v>
      </c>
      <c r="C33" s="91">
        <v>4.2115</v>
      </c>
      <c r="D33" s="91"/>
      <c r="E33" s="91"/>
      <c r="F33" s="91"/>
      <c r="G33" s="91"/>
      <c r="H33" s="91"/>
      <c r="I33" s="91"/>
    </row>
    <row r="34" spans="1:12" s="92" customFormat="1" x14ac:dyDescent="0.2">
      <c r="A34" s="76" t="s">
        <v>432</v>
      </c>
      <c r="B34" s="91">
        <v>1173.553715</v>
      </c>
      <c r="C34" s="91">
        <v>1173.553715</v>
      </c>
      <c r="D34" s="91"/>
      <c r="E34" s="91"/>
      <c r="F34" s="91"/>
      <c r="G34" s="91"/>
      <c r="H34" s="91"/>
      <c r="I34" s="91"/>
    </row>
    <row r="35" spans="1:12" s="94" customFormat="1" x14ac:dyDescent="0.2">
      <c r="A35" s="74" t="s">
        <v>433</v>
      </c>
      <c r="B35" s="93">
        <v>0</v>
      </c>
      <c r="C35" s="93">
        <v>0</v>
      </c>
      <c r="D35" s="93"/>
      <c r="E35" s="93"/>
      <c r="F35" s="93"/>
      <c r="G35" s="93"/>
      <c r="H35" s="93"/>
      <c r="I35" s="93"/>
    </row>
    <row r="36" spans="1:12" s="92" customFormat="1" x14ac:dyDescent="0.2">
      <c r="A36" s="76" t="s">
        <v>434</v>
      </c>
      <c r="B36" s="91">
        <v>0</v>
      </c>
      <c r="C36" s="91">
        <v>0</v>
      </c>
      <c r="D36" s="91"/>
      <c r="E36" s="91"/>
      <c r="F36" s="91"/>
      <c r="G36" s="91"/>
      <c r="H36" s="91"/>
      <c r="I36" s="91"/>
    </row>
    <row r="37" spans="1:12" s="92" customFormat="1" x14ac:dyDescent="0.2">
      <c r="A37" s="76" t="s">
        <v>435</v>
      </c>
      <c r="B37" s="91">
        <v>0</v>
      </c>
      <c r="C37" s="91">
        <v>0</v>
      </c>
      <c r="D37" s="91"/>
      <c r="E37" s="91"/>
      <c r="F37" s="91"/>
      <c r="G37" s="91"/>
      <c r="H37" s="91"/>
      <c r="I37" s="91"/>
    </row>
    <row r="38" spans="1:12" s="94" customFormat="1" x14ac:dyDescent="0.2">
      <c r="A38" s="74" t="s">
        <v>436</v>
      </c>
      <c r="B38" s="93">
        <v>0</v>
      </c>
      <c r="C38" s="93">
        <v>0</v>
      </c>
      <c r="D38" s="93"/>
      <c r="E38" s="93"/>
      <c r="F38" s="93"/>
      <c r="G38" s="93"/>
      <c r="H38" s="93"/>
      <c r="I38" s="93"/>
    </row>
    <row r="39" spans="1:12" s="92" customFormat="1" x14ac:dyDescent="0.2">
      <c r="A39" s="76" t="s">
        <v>410</v>
      </c>
      <c r="B39" s="91">
        <v>0</v>
      </c>
      <c r="C39" s="91">
        <v>0</v>
      </c>
      <c r="D39" s="91"/>
      <c r="E39" s="91"/>
      <c r="F39" s="91"/>
      <c r="G39" s="91"/>
      <c r="H39" s="91"/>
      <c r="I39" s="91"/>
    </row>
    <row r="40" spans="1:12" s="92" customFormat="1" x14ac:dyDescent="0.2">
      <c r="A40" s="76" t="s">
        <v>426</v>
      </c>
      <c r="B40" s="91">
        <v>0</v>
      </c>
      <c r="C40" s="91">
        <v>0</v>
      </c>
      <c r="D40" s="91"/>
      <c r="E40" s="91"/>
      <c r="F40" s="91"/>
      <c r="G40" s="91"/>
      <c r="H40" s="91"/>
      <c r="I40" s="91"/>
    </row>
    <row r="41" spans="1:12" s="92" customFormat="1" x14ac:dyDescent="0.2">
      <c r="A41" s="76" t="s">
        <v>427</v>
      </c>
      <c r="B41" s="91">
        <v>0</v>
      </c>
      <c r="C41" s="91">
        <v>0</v>
      </c>
      <c r="D41" s="91"/>
      <c r="E41" s="91"/>
      <c r="F41" s="91"/>
      <c r="G41" s="91"/>
      <c r="H41" s="91"/>
      <c r="I41" s="91"/>
    </row>
    <row r="42" spans="1:12" s="94" customFormat="1" x14ac:dyDescent="0.2">
      <c r="A42" s="74" t="s">
        <v>439</v>
      </c>
      <c r="B42" s="93">
        <v>0</v>
      </c>
      <c r="C42" s="93">
        <v>0</v>
      </c>
      <c r="D42" s="93"/>
      <c r="E42" s="93"/>
      <c r="F42" s="93"/>
      <c r="G42" s="93"/>
      <c r="H42" s="93"/>
      <c r="I42" s="93"/>
    </row>
    <row r="43" spans="1:12" s="92" customFormat="1" x14ac:dyDescent="0.2">
      <c r="A43" s="76" t="s">
        <v>440</v>
      </c>
      <c r="B43" s="91">
        <v>0</v>
      </c>
      <c r="C43" s="91">
        <v>0</v>
      </c>
      <c r="D43" s="91"/>
      <c r="E43" s="91"/>
      <c r="F43" s="91"/>
      <c r="G43" s="91"/>
      <c r="H43" s="91"/>
      <c r="I43" s="91"/>
    </row>
    <row r="44" spans="1:12" s="92" customFormat="1" x14ac:dyDescent="0.2">
      <c r="A44" s="76" t="s">
        <v>441</v>
      </c>
      <c r="B44" s="91">
        <v>0</v>
      </c>
      <c r="C44" s="91">
        <v>0</v>
      </c>
      <c r="D44" s="91"/>
      <c r="E44" s="91"/>
      <c r="F44" s="91"/>
      <c r="G44" s="91"/>
      <c r="H44" s="91"/>
      <c r="I44" s="91"/>
    </row>
    <row r="45" spans="1:12" s="92" customFormat="1" ht="13.5" thickBot="1" x14ac:dyDescent="0.25">
      <c r="A45" s="78"/>
      <c r="B45" s="78"/>
      <c r="C45" s="78"/>
      <c r="D45" s="95"/>
      <c r="E45" s="95"/>
      <c r="F45" s="95"/>
      <c r="G45" s="95"/>
      <c r="H45" s="95"/>
      <c r="I45" s="95"/>
      <c r="J45" s="96"/>
      <c r="K45" s="96"/>
      <c r="L45" s="96"/>
    </row>
    <row r="46" spans="1:12" ht="13.5" thickTop="1" x14ac:dyDescent="0.2">
      <c r="B46" s="55"/>
      <c r="C46" s="55"/>
      <c r="D46" s="55"/>
      <c r="E46" s="55"/>
      <c r="F46" s="55"/>
      <c r="G46" s="55"/>
      <c r="H46" s="55"/>
      <c r="I46" s="55"/>
      <c r="J46" s="55"/>
      <c r="K46" s="55"/>
      <c r="L46" s="55"/>
    </row>
    <row r="71" spans="2:2" x14ac:dyDescent="0.2">
      <c r="B71" s="110"/>
    </row>
  </sheetData>
  <mergeCells count="4">
    <mergeCell ref="A5:C5"/>
    <mergeCell ref="A6:C6"/>
    <mergeCell ref="A7:C7"/>
    <mergeCell ref="A8:C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129"/>
      <c r="E5" s="61"/>
      <c r="F5" s="61"/>
      <c r="G5" s="61"/>
      <c r="H5" s="61"/>
    </row>
    <row r="6" spans="1:9" x14ac:dyDescent="0.2">
      <c r="A6" s="129" t="s">
        <v>502</v>
      </c>
      <c r="B6" s="129"/>
      <c r="C6" s="129"/>
      <c r="D6" s="129"/>
      <c r="E6" s="61"/>
      <c r="F6" s="61"/>
      <c r="G6" s="61"/>
      <c r="H6" s="61"/>
    </row>
    <row r="7" spans="1:9" x14ac:dyDescent="0.2">
      <c r="A7" s="129">
        <v>2012</v>
      </c>
      <c r="B7" s="129"/>
      <c r="C7" s="129"/>
      <c r="D7" s="129"/>
      <c r="E7" s="61"/>
      <c r="F7" s="61"/>
      <c r="G7" s="61"/>
      <c r="H7" s="61"/>
    </row>
    <row r="8" spans="1:9" x14ac:dyDescent="0.2">
      <c r="A8" s="129" t="s">
        <v>390</v>
      </c>
      <c r="B8" s="129"/>
      <c r="C8" s="129"/>
      <c r="D8" s="129"/>
      <c r="E8" s="61"/>
      <c r="F8" s="61"/>
      <c r="G8" s="61"/>
      <c r="H8" s="61"/>
    </row>
    <row r="9" spans="1:9" ht="13.5" thickBot="1" x14ac:dyDescent="0.25"/>
    <row r="10" spans="1:9" ht="14.25" thickTop="1" thickBot="1" x14ac:dyDescent="0.25">
      <c r="A10" s="81" t="s">
        <v>391</v>
      </c>
      <c r="B10" s="81" t="s">
        <v>46</v>
      </c>
      <c r="C10" s="81" t="s">
        <v>44</v>
      </c>
      <c r="D10" s="81" t="s">
        <v>395</v>
      </c>
      <c r="E10" s="80"/>
      <c r="F10" s="80"/>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3196.6763457900001</v>
      </c>
      <c r="C12" s="93">
        <v>1446.25184747</v>
      </c>
      <c r="D12" s="93">
        <v>4642.9281932599997</v>
      </c>
      <c r="E12" s="93"/>
      <c r="F12" s="93"/>
      <c r="G12" s="93"/>
      <c r="H12" s="93"/>
      <c r="I12" s="93"/>
    </row>
    <row r="13" spans="1:9" s="94" customFormat="1" x14ac:dyDescent="0.2">
      <c r="A13" s="74" t="s">
        <v>397</v>
      </c>
      <c r="B13" s="93">
        <v>3196.6763457900001</v>
      </c>
      <c r="C13" s="93">
        <v>1446.25184747</v>
      </c>
      <c r="D13" s="93">
        <v>4642.9281932599997</v>
      </c>
      <c r="E13" s="93"/>
      <c r="F13" s="93"/>
      <c r="G13" s="93"/>
      <c r="H13" s="93"/>
      <c r="I13" s="93"/>
    </row>
    <row r="14" spans="1:9" s="94" customFormat="1" x14ac:dyDescent="0.2">
      <c r="A14" s="74" t="s">
        <v>398</v>
      </c>
      <c r="B14" s="93">
        <v>3045.9066198700002</v>
      </c>
      <c r="C14" s="93">
        <v>1220.03050856</v>
      </c>
      <c r="D14" s="93">
        <v>4265.9371284299996</v>
      </c>
      <c r="E14" s="93"/>
      <c r="F14" s="93"/>
      <c r="G14" s="93"/>
      <c r="H14" s="93"/>
      <c r="I14" s="93"/>
    </row>
    <row r="15" spans="1:9" s="92" customFormat="1" x14ac:dyDescent="0.2">
      <c r="A15" s="76" t="s">
        <v>399</v>
      </c>
      <c r="B15" s="91">
        <v>2086.5689808699999</v>
      </c>
      <c r="C15" s="91">
        <v>717.54628907999995</v>
      </c>
      <c r="D15" s="91">
        <v>2804.1152699499999</v>
      </c>
      <c r="E15" s="91"/>
      <c r="F15" s="91"/>
      <c r="G15" s="91"/>
      <c r="H15" s="91"/>
      <c r="I15" s="91"/>
    </row>
    <row r="16" spans="1:9" s="92" customFormat="1" x14ac:dyDescent="0.2">
      <c r="A16" s="76" t="s">
        <v>400</v>
      </c>
      <c r="B16" s="91">
        <v>246.15729049000001</v>
      </c>
      <c r="C16" s="91">
        <v>70.179934979999999</v>
      </c>
      <c r="D16" s="91">
        <v>316.33722547000002</v>
      </c>
      <c r="E16" s="91"/>
      <c r="F16" s="91"/>
      <c r="G16" s="91"/>
      <c r="H16" s="91"/>
      <c r="I16" s="91"/>
    </row>
    <row r="17" spans="1:9" s="92" customFormat="1" x14ac:dyDescent="0.2">
      <c r="A17" s="76" t="s">
        <v>401</v>
      </c>
      <c r="B17" s="91">
        <v>235.63606727999999</v>
      </c>
      <c r="C17" s="91">
        <v>66.915841009999994</v>
      </c>
      <c r="D17" s="91">
        <v>302.55190828999997</v>
      </c>
      <c r="E17" s="91"/>
      <c r="F17" s="91"/>
      <c r="G17" s="91"/>
      <c r="H17" s="91"/>
      <c r="I17" s="91"/>
    </row>
    <row r="18" spans="1:9" s="92" customFormat="1" x14ac:dyDescent="0.2">
      <c r="A18" s="76" t="s">
        <v>447</v>
      </c>
      <c r="B18" s="91">
        <v>10.52122321</v>
      </c>
      <c r="C18" s="91">
        <v>3.2640939699999998</v>
      </c>
      <c r="D18" s="91">
        <v>13.78531718</v>
      </c>
      <c r="E18" s="91"/>
      <c r="F18" s="91"/>
      <c r="G18" s="91"/>
      <c r="H18" s="91"/>
      <c r="I18" s="91"/>
    </row>
    <row r="19" spans="1:9" s="92" customFormat="1" x14ac:dyDescent="0.2">
      <c r="A19" s="76" t="s">
        <v>402</v>
      </c>
      <c r="B19" s="91">
        <v>425.12923189999998</v>
      </c>
      <c r="C19" s="91">
        <v>349.42474105000002</v>
      </c>
      <c r="D19" s="91">
        <v>774.55397295</v>
      </c>
      <c r="E19" s="91"/>
      <c r="F19" s="91"/>
      <c r="G19" s="91"/>
      <c r="H19" s="91"/>
      <c r="I19" s="91"/>
    </row>
    <row r="20" spans="1:9" s="94" customFormat="1" x14ac:dyDescent="0.2">
      <c r="A20" s="74" t="s">
        <v>403</v>
      </c>
      <c r="B20" s="93">
        <v>0</v>
      </c>
      <c r="C20" s="93">
        <v>0</v>
      </c>
      <c r="D20" s="93">
        <v>0</v>
      </c>
      <c r="E20" s="93"/>
      <c r="F20" s="93"/>
      <c r="G20" s="93"/>
      <c r="H20" s="93"/>
      <c r="I20" s="93"/>
    </row>
    <row r="21" spans="1:9" s="94" customFormat="1" x14ac:dyDescent="0.2">
      <c r="A21" s="74" t="s">
        <v>404</v>
      </c>
      <c r="B21" s="93">
        <v>0</v>
      </c>
      <c r="C21" s="93">
        <v>0</v>
      </c>
      <c r="D21" s="93">
        <v>0</v>
      </c>
      <c r="E21" s="93"/>
      <c r="F21" s="93"/>
      <c r="G21" s="93"/>
      <c r="H21" s="93"/>
      <c r="I21" s="93"/>
    </row>
    <row r="22" spans="1:9" s="92" customFormat="1" x14ac:dyDescent="0.2">
      <c r="A22" s="76" t="s">
        <v>405</v>
      </c>
      <c r="B22" s="91">
        <v>0</v>
      </c>
      <c r="C22" s="91">
        <v>0</v>
      </c>
      <c r="D22" s="91">
        <v>0</v>
      </c>
      <c r="E22" s="91"/>
      <c r="F22" s="91"/>
      <c r="G22" s="91"/>
      <c r="H22" s="91"/>
      <c r="I22" s="91"/>
    </row>
    <row r="23" spans="1:9" s="92" customFormat="1" x14ac:dyDescent="0.2">
      <c r="A23" s="76" t="s">
        <v>406</v>
      </c>
      <c r="B23" s="91">
        <v>0</v>
      </c>
      <c r="C23" s="91">
        <v>0</v>
      </c>
      <c r="D23" s="91">
        <v>0</v>
      </c>
      <c r="E23" s="91"/>
      <c r="F23" s="91"/>
      <c r="G23" s="91"/>
      <c r="H23" s="91"/>
      <c r="I23" s="91"/>
    </row>
    <row r="24" spans="1:9" s="92" customFormat="1" x14ac:dyDescent="0.2">
      <c r="A24" s="76" t="s">
        <v>407</v>
      </c>
      <c r="B24" s="91">
        <v>0</v>
      </c>
      <c r="C24" s="91">
        <v>0</v>
      </c>
      <c r="D24" s="91">
        <v>0</v>
      </c>
      <c r="E24" s="91"/>
      <c r="F24" s="91"/>
      <c r="G24" s="91"/>
      <c r="H24" s="91"/>
      <c r="I24" s="91"/>
    </row>
    <row r="25" spans="1:9" s="92" customFormat="1" x14ac:dyDescent="0.2">
      <c r="A25" s="76" t="s">
        <v>408</v>
      </c>
      <c r="B25" s="91">
        <v>0</v>
      </c>
      <c r="C25" s="91">
        <v>0</v>
      </c>
      <c r="D25" s="91">
        <v>0</v>
      </c>
      <c r="E25" s="91"/>
      <c r="F25" s="91"/>
      <c r="G25" s="91"/>
      <c r="H25" s="91"/>
      <c r="I25" s="91"/>
    </row>
    <row r="26" spans="1:9" s="94" customFormat="1" x14ac:dyDescent="0.2">
      <c r="A26" s="74" t="s">
        <v>409</v>
      </c>
      <c r="B26" s="93">
        <v>288.05111661000001</v>
      </c>
      <c r="C26" s="93">
        <v>82.87954345</v>
      </c>
      <c r="D26" s="93">
        <v>370.93066005999998</v>
      </c>
      <c r="E26" s="93"/>
      <c r="F26" s="93"/>
      <c r="G26" s="93"/>
      <c r="H26" s="93"/>
      <c r="I26" s="93"/>
    </row>
    <row r="27" spans="1:9" s="92" customFormat="1" x14ac:dyDescent="0.2">
      <c r="A27" s="76" t="s">
        <v>410</v>
      </c>
      <c r="B27" s="91">
        <v>5.9015969999999998</v>
      </c>
      <c r="C27" s="91">
        <v>5.0690860000000004</v>
      </c>
      <c r="D27" s="91">
        <v>10.970682999999999</v>
      </c>
      <c r="E27" s="91"/>
      <c r="F27" s="91"/>
      <c r="G27" s="91"/>
      <c r="H27" s="91"/>
      <c r="I27" s="91"/>
    </row>
    <row r="28" spans="1:9" s="92" customFormat="1" x14ac:dyDescent="0.2">
      <c r="A28" s="76" t="s">
        <v>423</v>
      </c>
      <c r="B28" s="91">
        <v>5.9015969999999998</v>
      </c>
      <c r="C28" s="91">
        <v>5.0690860000000004</v>
      </c>
      <c r="D28" s="91">
        <v>10.970682999999999</v>
      </c>
      <c r="E28" s="91"/>
      <c r="F28" s="91"/>
      <c r="G28" s="91"/>
      <c r="H28" s="91"/>
      <c r="I28" s="91"/>
    </row>
    <row r="29" spans="1:9" s="92" customFormat="1" x14ac:dyDescent="0.2">
      <c r="A29" s="76" t="s">
        <v>426</v>
      </c>
      <c r="B29" s="91">
        <v>282.14951961000003</v>
      </c>
      <c r="C29" s="91">
        <v>77.810457450000001</v>
      </c>
      <c r="D29" s="91">
        <v>359.95997706000003</v>
      </c>
      <c r="E29" s="91"/>
      <c r="F29" s="91"/>
      <c r="G29" s="91"/>
      <c r="H29" s="91"/>
      <c r="I29" s="91"/>
    </row>
    <row r="30" spans="1:9" s="92" customFormat="1" x14ac:dyDescent="0.2">
      <c r="A30" s="76" t="s">
        <v>427</v>
      </c>
      <c r="B30" s="91">
        <v>0</v>
      </c>
      <c r="C30" s="91">
        <v>0</v>
      </c>
      <c r="D30" s="91">
        <v>0</v>
      </c>
      <c r="E30" s="91"/>
      <c r="F30" s="91"/>
      <c r="G30" s="91"/>
      <c r="H30" s="91"/>
      <c r="I30" s="91"/>
    </row>
    <row r="31" spans="1:9" s="92" customFormat="1" x14ac:dyDescent="0.2">
      <c r="A31" s="76" t="s">
        <v>428</v>
      </c>
      <c r="B31" s="91">
        <v>0</v>
      </c>
      <c r="C31" s="91">
        <v>0</v>
      </c>
      <c r="D31" s="91">
        <v>0</v>
      </c>
      <c r="E31" s="91"/>
      <c r="F31" s="91"/>
      <c r="G31" s="91"/>
      <c r="H31" s="91"/>
      <c r="I31" s="91"/>
    </row>
    <row r="32" spans="1:9" s="94" customFormat="1" x14ac:dyDescent="0.2">
      <c r="A32" s="74" t="s">
        <v>429</v>
      </c>
      <c r="B32" s="93">
        <v>150.76972592000001</v>
      </c>
      <c r="C32" s="93">
        <v>226.22133890999999</v>
      </c>
      <c r="D32" s="93">
        <v>376.99106483000003</v>
      </c>
      <c r="E32" s="93"/>
      <c r="F32" s="93"/>
      <c r="G32" s="93"/>
      <c r="H32" s="93"/>
      <c r="I32" s="93"/>
    </row>
    <row r="33" spans="1:12" s="94" customFormat="1" x14ac:dyDescent="0.2">
      <c r="A33" s="74" t="s">
        <v>430</v>
      </c>
      <c r="B33" s="93">
        <v>120.63794029</v>
      </c>
      <c r="C33" s="93">
        <v>226.22133890999999</v>
      </c>
      <c r="D33" s="93">
        <v>346.8592792</v>
      </c>
      <c r="E33" s="93"/>
      <c r="F33" s="93"/>
      <c r="G33" s="93"/>
      <c r="H33" s="93"/>
      <c r="I33" s="93"/>
    </row>
    <row r="34" spans="1:12" s="92" customFormat="1" x14ac:dyDescent="0.2">
      <c r="A34" s="76" t="s">
        <v>431</v>
      </c>
      <c r="B34" s="91">
        <v>120.63794029</v>
      </c>
      <c r="C34" s="91">
        <v>226.22133890999999</v>
      </c>
      <c r="D34" s="91">
        <v>346.8592792</v>
      </c>
      <c r="E34" s="91"/>
      <c r="F34" s="91"/>
      <c r="G34" s="91"/>
      <c r="H34" s="91"/>
      <c r="I34" s="91"/>
    </row>
    <row r="35" spans="1:12" s="92" customFormat="1" x14ac:dyDescent="0.2">
      <c r="A35" s="76" t="s">
        <v>432</v>
      </c>
      <c r="B35" s="91">
        <v>0</v>
      </c>
      <c r="C35" s="91">
        <v>0</v>
      </c>
      <c r="D35" s="91">
        <v>0</v>
      </c>
      <c r="E35" s="91"/>
      <c r="F35" s="91"/>
      <c r="G35" s="91"/>
      <c r="H35" s="91"/>
      <c r="I35" s="91"/>
    </row>
    <row r="36" spans="1:12" s="94" customFormat="1" x14ac:dyDescent="0.2">
      <c r="A36" s="74" t="s">
        <v>433</v>
      </c>
      <c r="B36" s="93">
        <v>30.13178563</v>
      </c>
      <c r="C36" s="93">
        <v>0</v>
      </c>
      <c r="D36" s="93">
        <v>30.13178563</v>
      </c>
      <c r="E36" s="93"/>
      <c r="F36" s="93"/>
      <c r="G36" s="93"/>
      <c r="H36" s="93"/>
      <c r="I36" s="93"/>
    </row>
    <row r="37" spans="1:12" s="92" customFormat="1" x14ac:dyDescent="0.2">
      <c r="A37" s="76" t="s">
        <v>434</v>
      </c>
      <c r="B37" s="91">
        <v>0</v>
      </c>
      <c r="C37" s="91">
        <v>0</v>
      </c>
      <c r="D37" s="91">
        <v>0</v>
      </c>
      <c r="E37" s="91"/>
      <c r="F37" s="91"/>
      <c r="G37" s="91"/>
      <c r="H37" s="91"/>
      <c r="I37" s="91"/>
    </row>
    <row r="38" spans="1:12" s="92" customFormat="1" x14ac:dyDescent="0.2">
      <c r="A38" s="76" t="s">
        <v>435</v>
      </c>
      <c r="B38" s="91">
        <v>30.13178563</v>
      </c>
      <c r="C38" s="91">
        <v>0</v>
      </c>
      <c r="D38" s="91">
        <v>30.13178563</v>
      </c>
      <c r="E38" s="91"/>
      <c r="F38" s="91"/>
      <c r="G38" s="91"/>
      <c r="H38" s="91"/>
      <c r="I38" s="91"/>
    </row>
    <row r="39" spans="1:12" s="94" customFormat="1" x14ac:dyDescent="0.2">
      <c r="A39" s="74" t="s">
        <v>436</v>
      </c>
      <c r="B39" s="93">
        <v>0</v>
      </c>
      <c r="C39" s="93">
        <v>0</v>
      </c>
      <c r="D39" s="93">
        <v>0</v>
      </c>
      <c r="E39" s="93"/>
      <c r="F39" s="93"/>
      <c r="G39" s="93"/>
      <c r="H39" s="93"/>
      <c r="I39" s="93"/>
    </row>
    <row r="40" spans="1:12" s="92" customFormat="1" x14ac:dyDescent="0.2">
      <c r="A40" s="76" t="s">
        <v>410</v>
      </c>
      <c r="B40" s="91">
        <v>0</v>
      </c>
      <c r="C40" s="91">
        <v>0</v>
      </c>
      <c r="D40" s="91">
        <v>0</v>
      </c>
      <c r="E40" s="91"/>
      <c r="F40" s="91"/>
      <c r="G40" s="91"/>
      <c r="H40" s="91"/>
      <c r="I40" s="91"/>
    </row>
    <row r="41" spans="1:12" s="92" customFormat="1" x14ac:dyDescent="0.2">
      <c r="A41" s="76" t="s">
        <v>426</v>
      </c>
      <c r="B41" s="91">
        <v>0</v>
      </c>
      <c r="C41" s="91">
        <v>0</v>
      </c>
      <c r="D41" s="91">
        <v>0</v>
      </c>
      <c r="E41" s="91"/>
      <c r="F41" s="91"/>
      <c r="G41" s="91"/>
      <c r="H41" s="91"/>
      <c r="I41" s="91"/>
    </row>
    <row r="42" spans="1:12" s="92" customFormat="1" x14ac:dyDescent="0.2">
      <c r="A42" s="76" t="s">
        <v>427</v>
      </c>
      <c r="B42" s="91">
        <v>0</v>
      </c>
      <c r="C42" s="91">
        <v>0</v>
      </c>
      <c r="D42" s="91">
        <v>0</v>
      </c>
      <c r="E42" s="91"/>
      <c r="F42" s="91"/>
      <c r="G42" s="91"/>
      <c r="H42" s="91"/>
      <c r="I42" s="91"/>
    </row>
    <row r="43" spans="1:12" s="94" customFormat="1" x14ac:dyDescent="0.2">
      <c r="A43" s="74" t="s">
        <v>439</v>
      </c>
      <c r="B43" s="93">
        <v>0</v>
      </c>
      <c r="C43" s="93">
        <v>0</v>
      </c>
      <c r="D43" s="93">
        <v>0</v>
      </c>
      <c r="E43" s="93"/>
      <c r="F43" s="93"/>
      <c r="G43" s="93"/>
      <c r="H43" s="93"/>
      <c r="I43" s="93"/>
    </row>
    <row r="44" spans="1:12" s="92" customFormat="1" x14ac:dyDescent="0.2">
      <c r="A44" s="76" t="s">
        <v>440</v>
      </c>
      <c r="B44" s="91">
        <v>0</v>
      </c>
      <c r="C44" s="91">
        <v>0</v>
      </c>
      <c r="D44" s="91">
        <v>0</v>
      </c>
      <c r="E44" s="91"/>
      <c r="F44" s="91"/>
      <c r="G44" s="91"/>
      <c r="H44" s="91"/>
      <c r="I44" s="91"/>
    </row>
    <row r="45" spans="1:12" s="92" customFormat="1" x14ac:dyDescent="0.2">
      <c r="A45" s="76" t="s">
        <v>441</v>
      </c>
      <c r="B45" s="91">
        <v>0</v>
      </c>
      <c r="C45" s="91">
        <v>0</v>
      </c>
      <c r="D45" s="91">
        <v>0</v>
      </c>
      <c r="E45" s="91"/>
      <c r="F45" s="91"/>
      <c r="G45" s="91"/>
      <c r="H45" s="91"/>
      <c r="I45" s="91"/>
    </row>
    <row r="46" spans="1:12" s="92" customFormat="1" ht="13.5" thickBot="1" x14ac:dyDescent="0.25">
      <c r="A46" s="78"/>
      <c r="B46" s="78"/>
      <c r="C46" s="78"/>
      <c r="D46" s="78"/>
      <c r="E46" s="95"/>
      <c r="F46" s="95"/>
      <c r="G46" s="95"/>
      <c r="H46" s="95"/>
      <c r="I46" s="95"/>
      <c r="J46" s="96"/>
      <c r="K46" s="96"/>
      <c r="L46" s="96"/>
    </row>
    <row r="47" spans="1:12" ht="13.5" thickTop="1" x14ac:dyDescent="0.2">
      <c r="B47" s="55"/>
      <c r="C47" s="55"/>
      <c r="D47" s="55"/>
      <c r="E47" s="55"/>
      <c r="F47" s="55"/>
      <c r="G47" s="55"/>
      <c r="H47" s="55"/>
      <c r="I47" s="55"/>
      <c r="J47" s="55"/>
      <c r="K47" s="55"/>
      <c r="L47" s="55"/>
    </row>
    <row r="71" spans="2:2" x14ac:dyDescent="0.2">
      <c r="B71" s="110"/>
    </row>
  </sheetData>
  <mergeCells count="4">
    <mergeCell ref="A5:D5"/>
    <mergeCell ref="A6:D6"/>
    <mergeCell ref="A7:D7"/>
    <mergeCell ref="A8:D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3.7109375" style="60" customWidth="1"/>
    <col min="2" max="3" width="11.42578125" style="60"/>
    <col min="4" max="4" width="9.7109375" style="60" bestFit="1" customWidth="1"/>
    <col min="5" max="7" width="8.7109375" style="60" bestFit="1" customWidth="1"/>
    <col min="8" max="8" width="9.7109375" style="60" bestFit="1"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129"/>
      <c r="E5" s="129"/>
      <c r="F5" s="129"/>
      <c r="G5" s="129"/>
      <c r="H5" s="129"/>
    </row>
    <row r="6" spans="1:9" x14ac:dyDescent="0.2">
      <c r="A6" s="129" t="s">
        <v>503</v>
      </c>
      <c r="B6" s="129"/>
      <c r="C6" s="129"/>
      <c r="D6" s="129"/>
      <c r="E6" s="129"/>
      <c r="F6" s="129"/>
      <c r="G6" s="129"/>
      <c r="H6" s="129"/>
    </row>
    <row r="7" spans="1:9" x14ac:dyDescent="0.2">
      <c r="A7" s="129">
        <v>2012</v>
      </c>
      <c r="B7" s="129"/>
      <c r="C7" s="129"/>
      <c r="D7" s="129"/>
      <c r="E7" s="129"/>
      <c r="F7" s="129"/>
      <c r="G7" s="129"/>
      <c r="H7" s="129"/>
    </row>
    <row r="8" spans="1:9" x14ac:dyDescent="0.2">
      <c r="A8" s="129" t="s">
        <v>390</v>
      </c>
      <c r="B8" s="129"/>
      <c r="C8" s="129"/>
      <c r="D8" s="129"/>
      <c r="E8" s="129"/>
      <c r="F8" s="129"/>
      <c r="G8" s="129"/>
      <c r="H8" s="129"/>
    </row>
    <row r="9" spans="1:9" ht="13.5" thickBot="1" x14ac:dyDescent="0.25"/>
    <row r="10" spans="1:9" ht="14.25" thickTop="1" thickBot="1" x14ac:dyDescent="0.25">
      <c r="A10" s="81" t="s">
        <v>391</v>
      </c>
      <c r="B10" s="81" t="s">
        <v>38</v>
      </c>
      <c r="C10" s="81" t="s">
        <v>36</v>
      </c>
      <c r="D10" s="81" t="s">
        <v>34</v>
      </c>
      <c r="E10" s="81" t="s">
        <v>32</v>
      </c>
      <c r="F10" s="81" t="s">
        <v>30</v>
      </c>
      <c r="G10" s="81" t="s">
        <v>28</v>
      </c>
      <c r="H10" s="81" t="s">
        <v>395</v>
      </c>
      <c r="I10" s="80"/>
    </row>
    <row r="11" spans="1:9" s="92" customFormat="1" ht="13.5" thickTop="1" x14ac:dyDescent="0.2">
      <c r="A11" s="76"/>
      <c r="B11" s="91"/>
      <c r="C11" s="91"/>
      <c r="D11" s="91"/>
      <c r="E11" s="91"/>
      <c r="F11" s="91"/>
      <c r="G11" s="91"/>
      <c r="H11" s="91"/>
      <c r="I11" s="91"/>
    </row>
    <row r="12" spans="1:9" s="94" customFormat="1" x14ac:dyDescent="0.2">
      <c r="A12" s="74" t="s">
        <v>396</v>
      </c>
      <c r="B12" s="93">
        <v>6565.0764089000004</v>
      </c>
      <c r="C12" s="93">
        <v>37557.241584900003</v>
      </c>
      <c r="D12" s="93">
        <v>182428.16767321</v>
      </c>
      <c r="E12" s="93">
        <v>32914.499104319999</v>
      </c>
      <c r="F12" s="93">
        <v>74754.160639120004</v>
      </c>
      <c r="G12" s="93">
        <v>18640.631305229999</v>
      </c>
      <c r="H12" s="93">
        <v>352859.77671568003</v>
      </c>
      <c r="I12" s="93"/>
    </row>
    <row r="13" spans="1:9" s="94" customFormat="1" x14ac:dyDescent="0.2">
      <c r="A13" s="74" t="s">
        <v>397</v>
      </c>
      <c r="B13" s="93">
        <v>6565.0764089000004</v>
      </c>
      <c r="C13" s="93">
        <v>37485.9626469</v>
      </c>
      <c r="D13" s="93">
        <v>182527.14023168001</v>
      </c>
      <c r="E13" s="93">
        <v>32914.499104319999</v>
      </c>
      <c r="F13" s="93">
        <v>74750.283739120001</v>
      </c>
      <c r="G13" s="93">
        <v>18640.631305229999</v>
      </c>
      <c r="H13" s="93">
        <v>352883.59343615</v>
      </c>
      <c r="I13" s="93"/>
    </row>
    <row r="14" spans="1:9" s="94" customFormat="1" x14ac:dyDescent="0.2">
      <c r="A14" s="74" t="s">
        <v>398</v>
      </c>
      <c r="B14" s="93">
        <v>6312.0096374000004</v>
      </c>
      <c r="C14" s="93">
        <v>32671.945065700002</v>
      </c>
      <c r="D14" s="93">
        <v>169034.92867733</v>
      </c>
      <c r="E14" s="93">
        <v>31732.512342130001</v>
      </c>
      <c r="F14" s="93">
        <v>68878.081134280001</v>
      </c>
      <c r="G14" s="93">
        <v>16801.465254639999</v>
      </c>
      <c r="H14" s="93">
        <v>325430.94211147999</v>
      </c>
      <c r="I14" s="93"/>
    </row>
    <row r="15" spans="1:9" s="92" customFormat="1" x14ac:dyDescent="0.2">
      <c r="A15" s="76" t="s">
        <v>399</v>
      </c>
      <c r="B15" s="91">
        <v>3250.6767964999999</v>
      </c>
      <c r="C15" s="91">
        <v>20919.442848399998</v>
      </c>
      <c r="D15" s="91">
        <v>110557.86436393</v>
      </c>
      <c r="E15" s="91">
        <v>21215.720618740001</v>
      </c>
      <c r="F15" s="91">
        <v>43984.361358729999</v>
      </c>
      <c r="G15" s="91">
        <v>11874.8677161</v>
      </c>
      <c r="H15" s="91">
        <v>211802.93370240001</v>
      </c>
      <c r="I15" s="91"/>
    </row>
    <row r="16" spans="1:9" s="92" customFormat="1" x14ac:dyDescent="0.2">
      <c r="A16" s="76" t="s">
        <v>400</v>
      </c>
      <c r="B16" s="91">
        <v>400.35219430000001</v>
      </c>
      <c r="C16" s="91">
        <v>2472.1006563999999</v>
      </c>
      <c r="D16" s="91">
        <v>12836.57453919</v>
      </c>
      <c r="E16" s="91">
        <v>2799.6800007000002</v>
      </c>
      <c r="F16" s="91">
        <v>5281.6718029100002</v>
      </c>
      <c r="G16" s="91">
        <v>1197.36125416</v>
      </c>
      <c r="H16" s="91">
        <v>24987.740447659999</v>
      </c>
      <c r="I16" s="91"/>
    </row>
    <row r="17" spans="1:9" s="92" customFormat="1" x14ac:dyDescent="0.2">
      <c r="A17" s="76" t="s">
        <v>401</v>
      </c>
      <c r="B17" s="91">
        <v>385.63597379999999</v>
      </c>
      <c r="C17" s="91">
        <v>2376.0746792</v>
      </c>
      <c r="D17" s="91">
        <v>12332.036912510001</v>
      </c>
      <c r="E17" s="91">
        <v>2751.0398770000002</v>
      </c>
      <c r="F17" s="91">
        <v>5078.6480310899997</v>
      </c>
      <c r="G17" s="91">
        <v>1142.6981515299999</v>
      </c>
      <c r="H17" s="91">
        <v>24066.133625130002</v>
      </c>
      <c r="I17" s="91"/>
    </row>
    <row r="18" spans="1:9" s="92" customFormat="1" x14ac:dyDescent="0.2">
      <c r="A18" s="76" t="s">
        <v>447</v>
      </c>
      <c r="B18" s="91">
        <v>14.7162205</v>
      </c>
      <c r="C18" s="91">
        <v>96.0259772</v>
      </c>
      <c r="D18" s="91">
        <v>504.53762668000002</v>
      </c>
      <c r="E18" s="91">
        <v>48.640123699999997</v>
      </c>
      <c r="F18" s="91">
        <v>203.02377182000001</v>
      </c>
      <c r="G18" s="91">
        <v>54.663102629999997</v>
      </c>
      <c r="H18" s="91">
        <v>921.60682253000004</v>
      </c>
      <c r="I18" s="91"/>
    </row>
    <row r="19" spans="1:9" s="92" customFormat="1" x14ac:dyDescent="0.2">
      <c r="A19" s="76" t="s">
        <v>402</v>
      </c>
      <c r="B19" s="91">
        <v>1937.514831</v>
      </c>
      <c r="C19" s="91">
        <v>5321.8400443999999</v>
      </c>
      <c r="D19" s="91">
        <v>18716.550770829999</v>
      </c>
      <c r="E19" s="91">
        <v>4952.2370776799999</v>
      </c>
      <c r="F19" s="91">
        <v>6559.7246338699997</v>
      </c>
      <c r="G19" s="91">
        <v>2009.09577287</v>
      </c>
      <c r="H19" s="91">
        <v>39496.963130650001</v>
      </c>
      <c r="I19" s="91"/>
    </row>
    <row r="20" spans="1:9" s="94" customFormat="1" x14ac:dyDescent="0.2">
      <c r="A20" s="74" t="s">
        <v>403</v>
      </c>
      <c r="B20" s="93">
        <v>0</v>
      </c>
      <c r="C20" s="93">
        <v>26.844786299999999</v>
      </c>
      <c r="D20" s="93">
        <v>187.94623523000001</v>
      </c>
      <c r="E20" s="93">
        <v>0</v>
      </c>
      <c r="F20" s="93">
        <v>335.63974899999999</v>
      </c>
      <c r="G20" s="93">
        <v>18.709639920000001</v>
      </c>
      <c r="H20" s="93">
        <v>569.14041044999999</v>
      </c>
      <c r="I20" s="93"/>
    </row>
    <row r="21" spans="1:9" s="94" customFormat="1" x14ac:dyDescent="0.2">
      <c r="A21" s="74" t="s">
        <v>404</v>
      </c>
      <c r="B21" s="93">
        <v>0</v>
      </c>
      <c r="C21" s="93">
        <v>26.844786299999999</v>
      </c>
      <c r="D21" s="93">
        <v>187.94623523000001</v>
      </c>
      <c r="E21" s="93">
        <v>0</v>
      </c>
      <c r="F21" s="93">
        <v>335.63974899999999</v>
      </c>
      <c r="G21" s="93">
        <v>18.709639920000001</v>
      </c>
      <c r="H21" s="93">
        <v>569.14041044999999</v>
      </c>
      <c r="I21" s="93"/>
    </row>
    <row r="22" spans="1:9" s="92" customFormat="1" x14ac:dyDescent="0.2">
      <c r="A22" s="76" t="s">
        <v>405</v>
      </c>
      <c r="B22" s="91">
        <v>0</v>
      </c>
      <c r="C22" s="91">
        <v>11.326633749999999</v>
      </c>
      <c r="D22" s="91">
        <v>76.887116079999998</v>
      </c>
      <c r="E22" s="91">
        <v>0</v>
      </c>
      <c r="F22" s="91">
        <v>297.76424759999998</v>
      </c>
      <c r="G22" s="91">
        <v>18.686610300000002</v>
      </c>
      <c r="H22" s="91">
        <v>404.66460773</v>
      </c>
      <c r="I22" s="91"/>
    </row>
    <row r="23" spans="1:9" s="92" customFormat="1" x14ac:dyDescent="0.2">
      <c r="A23" s="76" t="s">
        <v>406</v>
      </c>
      <c r="B23" s="91">
        <v>0</v>
      </c>
      <c r="C23" s="91">
        <v>3.3315412000000002</v>
      </c>
      <c r="D23" s="91">
        <v>0</v>
      </c>
      <c r="E23" s="91">
        <v>0</v>
      </c>
      <c r="F23" s="91">
        <v>0</v>
      </c>
      <c r="G23" s="91">
        <v>0</v>
      </c>
      <c r="H23" s="91">
        <v>3.3315412000000002</v>
      </c>
      <c r="I23" s="91"/>
    </row>
    <row r="24" spans="1:9" s="92" customFormat="1" x14ac:dyDescent="0.2">
      <c r="A24" s="76" t="s">
        <v>407</v>
      </c>
      <c r="B24" s="91">
        <v>0</v>
      </c>
      <c r="C24" s="91">
        <v>12.18661135</v>
      </c>
      <c r="D24" s="91">
        <v>111.05911915</v>
      </c>
      <c r="E24" s="91">
        <v>0</v>
      </c>
      <c r="F24" s="91">
        <v>37.875501399999997</v>
      </c>
      <c r="G24" s="91">
        <v>2.3029620000000001E-2</v>
      </c>
      <c r="H24" s="91">
        <v>161.14426151999999</v>
      </c>
      <c r="I24" s="91"/>
    </row>
    <row r="25" spans="1:9" s="92" customFormat="1" x14ac:dyDescent="0.2">
      <c r="A25" s="76" t="s">
        <v>408</v>
      </c>
      <c r="B25" s="91">
        <v>0</v>
      </c>
      <c r="C25" s="91">
        <v>0</v>
      </c>
      <c r="D25" s="91">
        <v>0</v>
      </c>
      <c r="E25" s="91">
        <v>0</v>
      </c>
      <c r="F25" s="91">
        <v>0</v>
      </c>
      <c r="G25" s="91">
        <v>0</v>
      </c>
      <c r="H25" s="91">
        <v>0</v>
      </c>
      <c r="I25" s="91"/>
    </row>
    <row r="26" spans="1:9" s="94" customFormat="1" x14ac:dyDescent="0.2">
      <c r="A26" s="74" t="s">
        <v>409</v>
      </c>
      <c r="B26" s="93">
        <v>723.46581560000004</v>
      </c>
      <c r="C26" s="93">
        <v>3931.7167301999998</v>
      </c>
      <c r="D26" s="93">
        <v>26735.992768150001</v>
      </c>
      <c r="E26" s="93">
        <v>2764.8746450100002</v>
      </c>
      <c r="F26" s="93">
        <v>12716.68358977</v>
      </c>
      <c r="G26" s="93">
        <v>1701.4308715899999</v>
      </c>
      <c r="H26" s="93">
        <v>48574.164420319998</v>
      </c>
      <c r="I26" s="93"/>
    </row>
    <row r="27" spans="1:9" s="92" customFormat="1" x14ac:dyDescent="0.2">
      <c r="A27" s="76" t="s">
        <v>410</v>
      </c>
      <c r="B27" s="91">
        <v>0</v>
      </c>
      <c r="C27" s="91">
        <v>2.9156776</v>
      </c>
      <c r="D27" s="91">
        <v>0</v>
      </c>
      <c r="E27" s="91">
        <v>1.0317320000000001</v>
      </c>
      <c r="F27" s="91">
        <v>8.3800000000000008</v>
      </c>
      <c r="G27" s="91">
        <v>0</v>
      </c>
      <c r="H27" s="91">
        <v>12.327409599999999</v>
      </c>
      <c r="I27" s="91"/>
    </row>
    <row r="28" spans="1:9" s="92" customFormat="1" x14ac:dyDescent="0.2">
      <c r="A28" s="76" t="s">
        <v>412</v>
      </c>
      <c r="B28" s="91">
        <v>0</v>
      </c>
      <c r="C28" s="91">
        <v>2.9156776</v>
      </c>
      <c r="D28" s="91">
        <v>0</v>
      </c>
      <c r="E28" s="91">
        <v>0</v>
      </c>
      <c r="F28" s="91">
        <v>6.99</v>
      </c>
      <c r="G28" s="91">
        <v>0</v>
      </c>
      <c r="H28" s="91">
        <v>9.9056776000000006</v>
      </c>
      <c r="I28" s="91"/>
    </row>
    <row r="29" spans="1:9" s="92" customFormat="1" x14ac:dyDescent="0.2">
      <c r="A29" s="76" t="s">
        <v>442</v>
      </c>
      <c r="B29" s="91">
        <v>0</v>
      </c>
      <c r="C29" s="91">
        <v>0</v>
      </c>
      <c r="D29" s="91">
        <v>0</v>
      </c>
      <c r="E29" s="91">
        <v>0</v>
      </c>
      <c r="F29" s="91">
        <v>1.39</v>
      </c>
      <c r="G29" s="91">
        <v>0</v>
      </c>
      <c r="H29" s="91">
        <v>1.39</v>
      </c>
      <c r="I29" s="91"/>
    </row>
    <row r="30" spans="1:9" s="92" customFormat="1" x14ac:dyDescent="0.2">
      <c r="A30" s="76" t="s">
        <v>425</v>
      </c>
      <c r="B30" s="91">
        <v>0</v>
      </c>
      <c r="C30" s="91">
        <v>0</v>
      </c>
      <c r="D30" s="91">
        <v>0</v>
      </c>
      <c r="E30" s="91">
        <v>1.0317320000000001</v>
      </c>
      <c r="F30" s="91">
        <v>0</v>
      </c>
      <c r="G30" s="91">
        <v>0</v>
      </c>
      <c r="H30" s="91">
        <v>1.0317320000000001</v>
      </c>
      <c r="I30" s="91"/>
    </row>
    <row r="31" spans="1:9" s="92" customFormat="1" x14ac:dyDescent="0.2">
      <c r="A31" s="76" t="s">
        <v>426</v>
      </c>
      <c r="B31" s="91">
        <v>570.52447700000005</v>
      </c>
      <c r="C31" s="91">
        <v>3928.8010525999998</v>
      </c>
      <c r="D31" s="91">
        <v>26711.245208939999</v>
      </c>
      <c r="E31" s="91">
        <v>2750.9966173600001</v>
      </c>
      <c r="F31" s="91">
        <v>12692.617420070001</v>
      </c>
      <c r="G31" s="91">
        <v>1701.4308715899999</v>
      </c>
      <c r="H31" s="91">
        <v>48355.61564756</v>
      </c>
      <c r="I31" s="91"/>
    </row>
    <row r="32" spans="1:9" s="92" customFormat="1" x14ac:dyDescent="0.2">
      <c r="A32" s="76" t="s">
        <v>427</v>
      </c>
      <c r="B32" s="91">
        <v>152.94133859999999</v>
      </c>
      <c r="C32" s="91">
        <v>0</v>
      </c>
      <c r="D32" s="91">
        <v>24.747559209999999</v>
      </c>
      <c r="E32" s="91">
        <v>12.84629565</v>
      </c>
      <c r="F32" s="91">
        <v>15.686169700000001</v>
      </c>
      <c r="G32" s="91">
        <v>0</v>
      </c>
      <c r="H32" s="91">
        <v>206.22136316000001</v>
      </c>
      <c r="I32" s="91"/>
    </row>
    <row r="33" spans="1:12" s="92" customFormat="1" x14ac:dyDescent="0.2">
      <c r="A33" s="76" t="s">
        <v>428</v>
      </c>
      <c r="B33" s="91">
        <v>0</v>
      </c>
      <c r="C33" s="91">
        <v>0</v>
      </c>
      <c r="D33" s="91">
        <v>0</v>
      </c>
      <c r="E33" s="91">
        <v>0</v>
      </c>
      <c r="F33" s="91">
        <v>0</v>
      </c>
      <c r="G33" s="91">
        <v>0</v>
      </c>
      <c r="H33" s="91">
        <v>0</v>
      </c>
      <c r="I33" s="91"/>
    </row>
    <row r="34" spans="1:12" s="94" customFormat="1" x14ac:dyDescent="0.2">
      <c r="A34" s="74" t="s">
        <v>429</v>
      </c>
      <c r="B34" s="93">
        <v>253.06677149999999</v>
      </c>
      <c r="C34" s="93">
        <v>4814.0175811999998</v>
      </c>
      <c r="D34" s="93">
        <v>13492.21155435</v>
      </c>
      <c r="E34" s="93">
        <v>1181.98676219</v>
      </c>
      <c r="F34" s="93">
        <v>5872.2026048400003</v>
      </c>
      <c r="G34" s="93">
        <v>1839.1660505899999</v>
      </c>
      <c r="H34" s="93">
        <v>27452.651324670001</v>
      </c>
      <c r="I34" s="93"/>
    </row>
    <row r="35" spans="1:12" s="94" customFormat="1" x14ac:dyDescent="0.2">
      <c r="A35" s="74" t="s">
        <v>430</v>
      </c>
      <c r="B35" s="93">
        <v>253.06677149999999</v>
      </c>
      <c r="C35" s="93">
        <v>4801.2530439499997</v>
      </c>
      <c r="D35" s="93">
        <v>13492.21155435</v>
      </c>
      <c r="E35" s="93">
        <v>1181.98676219</v>
      </c>
      <c r="F35" s="93">
        <v>5872.2026048400003</v>
      </c>
      <c r="G35" s="93">
        <v>1839.1660505899999</v>
      </c>
      <c r="H35" s="93">
        <v>27439.88678742</v>
      </c>
      <c r="I35" s="93"/>
    </row>
    <row r="36" spans="1:12" s="92" customFormat="1" x14ac:dyDescent="0.2">
      <c r="A36" s="76" t="s">
        <v>431</v>
      </c>
      <c r="B36" s="91">
        <v>142.69358819999999</v>
      </c>
      <c r="C36" s="91">
        <v>2438.9315840499999</v>
      </c>
      <c r="D36" s="91">
        <v>8979.5336021500007</v>
      </c>
      <c r="E36" s="91">
        <v>1018.77460364</v>
      </c>
      <c r="F36" s="91">
        <v>3409.4120285600002</v>
      </c>
      <c r="G36" s="91">
        <v>1094.85439612</v>
      </c>
      <c r="H36" s="91">
        <v>17084.199802719999</v>
      </c>
      <c r="I36" s="91"/>
    </row>
    <row r="37" spans="1:12" s="92" customFormat="1" x14ac:dyDescent="0.2">
      <c r="A37" s="76" t="s">
        <v>432</v>
      </c>
      <c r="B37" s="91">
        <v>110.37318329999999</v>
      </c>
      <c r="C37" s="91">
        <v>2362.3214598999998</v>
      </c>
      <c r="D37" s="91">
        <v>4512.6779521999997</v>
      </c>
      <c r="E37" s="91">
        <v>163.21215855</v>
      </c>
      <c r="F37" s="91">
        <v>2462.7905762800001</v>
      </c>
      <c r="G37" s="91">
        <v>744.31165447000001</v>
      </c>
      <c r="H37" s="91">
        <v>10355.6869847</v>
      </c>
      <c r="I37" s="91"/>
    </row>
    <row r="38" spans="1:12" s="94" customFormat="1" x14ac:dyDescent="0.2">
      <c r="A38" s="74" t="s">
        <v>433</v>
      </c>
      <c r="B38" s="93">
        <v>0</v>
      </c>
      <c r="C38" s="93">
        <v>0</v>
      </c>
      <c r="D38" s="93">
        <v>0</v>
      </c>
      <c r="E38" s="93">
        <v>0</v>
      </c>
      <c r="F38" s="93">
        <v>0</v>
      </c>
      <c r="G38" s="93">
        <v>0</v>
      </c>
      <c r="H38" s="93">
        <v>0</v>
      </c>
      <c r="I38" s="93"/>
    </row>
    <row r="39" spans="1:12" s="92" customFormat="1" x14ac:dyDescent="0.2">
      <c r="A39" s="76" t="s">
        <v>434</v>
      </c>
      <c r="B39" s="91">
        <v>0</v>
      </c>
      <c r="C39" s="91">
        <v>0</v>
      </c>
      <c r="D39" s="91">
        <v>0</v>
      </c>
      <c r="E39" s="91">
        <v>0</v>
      </c>
      <c r="F39" s="91">
        <v>0</v>
      </c>
      <c r="G39" s="91">
        <v>0</v>
      </c>
      <c r="H39" s="91">
        <v>0</v>
      </c>
      <c r="I39" s="91"/>
    </row>
    <row r="40" spans="1:12" s="92" customFormat="1" x14ac:dyDescent="0.2">
      <c r="A40" s="76" t="s">
        <v>435</v>
      </c>
      <c r="B40" s="91">
        <v>0</v>
      </c>
      <c r="C40" s="91">
        <v>0</v>
      </c>
      <c r="D40" s="91">
        <v>0</v>
      </c>
      <c r="E40" s="91">
        <v>0</v>
      </c>
      <c r="F40" s="91">
        <v>0</v>
      </c>
      <c r="G40" s="91">
        <v>0</v>
      </c>
      <c r="H40" s="91">
        <v>0</v>
      </c>
      <c r="I40" s="91"/>
    </row>
    <row r="41" spans="1:12" s="94" customFormat="1" x14ac:dyDescent="0.2">
      <c r="A41" s="74" t="s">
        <v>436</v>
      </c>
      <c r="B41" s="93">
        <v>0</v>
      </c>
      <c r="C41" s="93">
        <v>12.76453725</v>
      </c>
      <c r="D41" s="93">
        <v>0</v>
      </c>
      <c r="E41" s="93">
        <v>0</v>
      </c>
      <c r="F41" s="93">
        <v>0</v>
      </c>
      <c r="G41" s="93">
        <v>0</v>
      </c>
      <c r="H41" s="93">
        <v>12.76453725</v>
      </c>
      <c r="I41" s="93"/>
    </row>
    <row r="42" spans="1:12" s="92" customFormat="1" x14ac:dyDescent="0.2">
      <c r="A42" s="76" t="s">
        <v>410</v>
      </c>
      <c r="B42" s="91">
        <v>0</v>
      </c>
      <c r="C42" s="91">
        <v>0</v>
      </c>
      <c r="D42" s="91">
        <v>0</v>
      </c>
      <c r="E42" s="91">
        <v>0</v>
      </c>
      <c r="F42" s="91">
        <v>0</v>
      </c>
      <c r="G42" s="91">
        <v>0</v>
      </c>
      <c r="H42" s="91">
        <v>0</v>
      </c>
      <c r="I42" s="91"/>
    </row>
    <row r="43" spans="1:12" s="92" customFormat="1" x14ac:dyDescent="0.2">
      <c r="A43" s="76" t="s">
        <v>426</v>
      </c>
      <c r="B43" s="91">
        <v>0</v>
      </c>
      <c r="C43" s="91">
        <v>0</v>
      </c>
      <c r="D43" s="91">
        <v>0</v>
      </c>
      <c r="E43" s="91">
        <v>0</v>
      </c>
      <c r="F43" s="91">
        <v>0</v>
      </c>
      <c r="G43" s="91">
        <v>0</v>
      </c>
      <c r="H43" s="91">
        <v>0</v>
      </c>
      <c r="I43" s="91"/>
    </row>
    <row r="44" spans="1:12" s="92" customFormat="1" x14ac:dyDescent="0.2">
      <c r="A44" s="76" t="s">
        <v>427</v>
      </c>
      <c r="B44" s="91">
        <v>0</v>
      </c>
      <c r="C44" s="91">
        <v>12.76453725</v>
      </c>
      <c r="D44" s="91">
        <v>0</v>
      </c>
      <c r="E44" s="91">
        <v>0</v>
      </c>
      <c r="F44" s="91">
        <v>0</v>
      </c>
      <c r="G44" s="91">
        <v>0</v>
      </c>
      <c r="H44" s="91">
        <v>12.76453725</v>
      </c>
      <c r="I44" s="91"/>
    </row>
    <row r="45" spans="1:12" s="94" customFormat="1" x14ac:dyDescent="0.2">
      <c r="A45" s="74" t="s">
        <v>439</v>
      </c>
      <c r="B45" s="93">
        <v>0</v>
      </c>
      <c r="C45" s="93">
        <v>71.278937999999997</v>
      </c>
      <c r="D45" s="93">
        <v>-98.972558469999996</v>
      </c>
      <c r="E45" s="93">
        <v>0</v>
      </c>
      <c r="F45" s="93">
        <v>3.8769</v>
      </c>
      <c r="G45" s="93">
        <v>0</v>
      </c>
      <c r="H45" s="93">
        <v>-23.81672047</v>
      </c>
      <c r="I45" s="93"/>
    </row>
    <row r="46" spans="1:12" s="92" customFormat="1" x14ac:dyDescent="0.2">
      <c r="A46" s="76" t="s">
        <v>440</v>
      </c>
      <c r="B46" s="91">
        <v>0</v>
      </c>
      <c r="C46" s="91">
        <v>236.42443800000001</v>
      </c>
      <c r="D46" s="91">
        <v>14.42085185</v>
      </c>
      <c r="E46" s="91">
        <v>0</v>
      </c>
      <c r="F46" s="91">
        <v>3.8769</v>
      </c>
      <c r="G46" s="91">
        <v>0</v>
      </c>
      <c r="H46" s="91">
        <v>254.72218985000001</v>
      </c>
      <c r="I46" s="91"/>
    </row>
    <row r="47" spans="1:12" s="92" customFormat="1" x14ac:dyDescent="0.2">
      <c r="A47" s="76" t="s">
        <v>441</v>
      </c>
      <c r="B47" s="91">
        <v>0</v>
      </c>
      <c r="C47" s="91">
        <v>165.1455</v>
      </c>
      <c r="D47" s="91">
        <v>113.39341032</v>
      </c>
      <c r="E47" s="91">
        <v>0</v>
      </c>
      <c r="F47" s="91">
        <v>0</v>
      </c>
      <c r="G47" s="91">
        <v>0</v>
      </c>
      <c r="H47" s="91">
        <v>278.53891032000001</v>
      </c>
      <c r="I47" s="91"/>
    </row>
    <row r="48" spans="1:12" s="92" customFormat="1" ht="13.5" thickBot="1" x14ac:dyDescent="0.25">
      <c r="A48" s="78"/>
      <c r="B48" s="78"/>
      <c r="C48" s="78"/>
      <c r="D48" s="78"/>
      <c r="E48" s="78"/>
      <c r="F48" s="78"/>
      <c r="G48" s="78"/>
      <c r="H48" s="78"/>
      <c r="I48" s="95"/>
      <c r="J48" s="96"/>
      <c r="K48" s="96"/>
      <c r="L48" s="96"/>
    </row>
    <row r="49" spans="2:12" ht="13.5" thickTop="1" x14ac:dyDescent="0.2">
      <c r="B49" s="55"/>
      <c r="C49" s="55"/>
      <c r="D49" s="55"/>
      <c r="E49" s="55"/>
      <c r="F49" s="55"/>
      <c r="G49" s="55"/>
      <c r="H49" s="55"/>
      <c r="I49" s="55"/>
      <c r="J49" s="55"/>
      <c r="K49" s="55"/>
      <c r="L49" s="55"/>
    </row>
    <row r="71" spans="2:2" x14ac:dyDescent="0.2">
      <c r="B71" s="110"/>
    </row>
  </sheetData>
  <mergeCells count="4">
    <mergeCell ref="A5:H5"/>
    <mergeCell ref="A6:H6"/>
    <mergeCell ref="A7:H7"/>
    <mergeCell ref="A8:H8"/>
  </mergeCells>
  <printOptions horizontalCentered="1"/>
  <pageMargins left="0.51181102362204722" right="0.26" top="0.39370078740157483" bottom="0.47244094488188981" header="0" footer="0"/>
  <pageSetup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G71"/>
  <sheetViews>
    <sheetView topLeftCell="A126" workbookViewId="0">
      <selection activeCell="C226" sqref="C226:I227"/>
    </sheetView>
  </sheetViews>
  <sheetFormatPr baseColWidth="10" defaultRowHeight="15" x14ac:dyDescent="0.25"/>
  <cols>
    <col min="7" max="7" width="14.28515625" customWidth="1"/>
  </cols>
  <sheetData>
    <row r="18" spans="1:7" ht="99.75" customHeight="1" x14ac:dyDescent="0.7">
      <c r="A18" s="136" t="s">
        <v>451</v>
      </c>
      <c r="B18" s="136"/>
      <c r="C18" s="136"/>
      <c r="D18" s="136"/>
      <c r="E18" s="136"/>
      <c r="F18" s="136"/>
      <c r="G18" s="136"/>
    </row>
    <row r="20" spans="1:7" ht="46.5" x14ac:dyDescent="0.7">
      <c r="A20" s="137">
        <v>2012</v>
      </c>
      <c r="B20" s="137"/>
      <c r="C20" s="137"/>
      <c r="D20" s="137"/>
      <c r="E20" s="137"/>
      <c r="F20" s="137"/>
      <c r="G20" s="137"/>
    </row>
    <row r="71" spans="2:2" x14ac:dyDescent="0.25">
      <c r="B71" s="111"/>
    </row>
  </sheetData>
  <mergeCells count="2">
    <mergeCell ref="A18:G18"/>
    <mergeCell ref="A20:G20"/>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topLeftCell="A10"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61"/>
      <c r="E5" s="61"/>
      <c r="F5" s="61"/>
      <c r="G5" s="61"/>
      <c r="H5" s="61"/>
    </row>
    <row r="6" spans="1:9" x14ac:dyDescent="0.2">
      <c r="A6" s="129" t="s">
        <v>504</v>
      </c>
      <c r="B6" s="129"/>
      <c r="C6" s="129"/>
      <c r="D6" s="61"/>
      <c r="E6" s="61"/>
      <c r="F6" s="61"/>
      <c r="G6" s="61"/>
      <c r="H6" s="61"/>
    </row>
    <row r="7" spans="1:9" x14ac:dyDescent="0.2">
      <c r="A7" s="129">
        <v>2012</v>
      </c>
      <c r="B7" s="129"/>
      <c r="C7" s="129"/>
      <c r="D7" s="61"/>
      <c r="E7" s="61"/>
      <c r="F7" s="61"/>
      <c r="G7" s="61"/>
      <c r="H7" s="61"/>
    </row>
    <row r="8" spans="1:9" x14ac:dyDescent="0.2">
      <c r="A8" s="129" t="s">
        <v>390</v>
      </c>
      <c r="B8" s="129"/>
      <c r="C8" s="129"/>
      <c r="D8" s="61"/>
      <c r="E8" s="61"/>
      <c r="F8" s="61"/>
      <c r="G8" s="61"/>
      <c r="H8" s="61"/>
    </row>
    <row r="9" spans="1:9" ht="13.5" thickBot="1" x14ac:dyDescent="0.25"/>
    <row r="10" spans="1:9" ht="14.25" thickTop="1" thickBot="1" x14ac:dyDescent="0.25">
      <c r="A10" s="81" t="s">
        <v>391</v>
      </c>
      <c r="B10" s="81" t="s">
        <v>60</v>
      </c>
      <c r="C10" s="81" t="s">
        <v>395</v>
      </c>
      <c r="D10" s="80"/>
      <c r="E10" s="80"/>
      <c r="F10" s="80"/>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72583.094200000007</v>
      </c>
      <c r="C12" s="93">
        <v>72583.094200000007</v>
      </c>
      <c r="D12" s="93"/>
      <c r="E12" s="93"/>
      <c r="F12" s="93"/>
      <c r="G12" s="93"/>
      <c r="H12" s="93"/>
      <c r="I12" s="93"/>
    </row>
    <row r="13" spans="1:9" s="94" customFormat="1" x14ac:dyDescent="0.2">
      <c r="A13" s="74" t="s">
        <v>397</v>
      </c>
      <c r="B13" s="93">
        <v>72583.094200000007</v>
      </c>
      <c r="C13" s="93">
        <v>72583.094200000007</v>
      </c>
      <c r="D13" s="93"/>
      <c r="E13" s="93"/>
      <c r="F13" s="93"/>
      <c r="G13" s="93"/>
      <c r="H13" s="93"/>
      <c r="I13" s="93"/>
    </row>
    <row r="14" spans="1:9" s="94" customFormat="1" x14ac:dyDescent="0.2">
      <c r="A14" s="74" t="s">
        <v>398</v>
      </c>
      <c r="B14" s="93">
        <v>68506.375199999995</v>
      </c>
      <c r="C14" s="93">
        <v>68506.375199999995</v>
      </c>
      <c r="D14" s="93"/>
      <c r="E14" s="93"/>
      <c r="F14" s="93"/>
      <c r="G14" s="93"/>
      <c r="H14" s="93"/>
      <c r="I14" s="93"/>
    </row>
    <row r="15" spans="1:9" s="92" customFormat="1" x14ac:dyDescent="0.2">
      <c r="A15" s="76" t="s">
        <v>399</v>
      </c>
      <c r="B15" s="91">
        <v>33293.267099999997</v>
      </c>
      <c r="C15" s="91">
        <v>33293.267099999997</v>
      </c>
      <c r="D15" s="91"/>
      <c r="E15" s="91"/>
      <c r="F15" s="91"/>
      <c r="G15" s="91"/>
      <c r="H15" s="91"/>
      <c r="I15" s="91"/>
    </row>
    <row r="16" spans="1:9" s="92" customFormat="1" x14ac:dyDescent="0.2">
      <c r="A16" s="76" t="s">
        <v>400</v>
      </c>
      <c r="B16" s="91">
        <v>3249.0133999999998</v>
      </c>
      <c r="C16" s="91">
        <v>3249.0133999999998</v>
      </c>
      <c r="D16" s="91"/>
      <c r="E16" s="91"/>
      <c r="F16" s="91"/>
      <c r="G16" s="91"/>
      <c r="H16" s="91"/>
      <c r="I16" s="91"/>
    </row>
    <row r="17" spans="1:9" s="92" customFormat="1" x14ac:dyDescent="0.2">
      <c r="A17" s="76" t="s">
        <v>401</v>
      </c>
      <c r="B17" s="91">
        <v>3172.2426999999998</v>
      </c>
      <c r="C17" s="91">
        <v>3172.2426999999998</v>
      </c>
      <c r="D17" s="91"/>
      <c r="E17" s="91"/>
      <c r="F17" s="91"/>
      <c r="G17" s="91"/>
      <c r="H17" s="91"/>
      <c r="I17" s="91"/>
    </row>
    <row r="18" spans="1:9" s="92" customFormat="1" x14ac:dyDescent="0.2">
      <c r="A18" s="76" t="s">
        <v>447</v>
      </c>
      <c r="B18" s="91">
        <v>76.770700000000005</v>
      </c>
      <c r="C18" s="91">
        <v>76.770700000000005</v>
      </c>
      <c r="D18" s="91"/>
      <c r="E18" s="91"/>
      <c r="F18" s="91"/>
      <c r="G18" s="91"/>
      <c r="H18" s="91"/>
      <c r="I18" s="91"/>
    </row>
    <row r="19" spans="1:9" s="92" customFormat="1" x14ac:dyDescent="0.2">
      <c r="A19" s="76" t="s">
        <v>402</v>
      </c>
      <c r="B19" s="91">
        <v>19588.847099999999</v>
      </c>
      <c r="C19" s="91">
        <v>19588.847099999999</v>
      </c>
      <c r="D19" s="91"/>
      <c r="E19" s="91"/>
      <c r="F19" s="91"/>
      <c r="G19" s="91"/>
      <c r="H19" s="91"/>
      <c r="I19" s="91"/>
    </row>
    <row r="20" spans="1:9" s="94" customFormat="1" x14ac:dyDescent="0.2">
      <c r="A20" s="74" t="s">
        <v>403</v>
      </c>
      <c r="B20" s="93">
        <v>0</v>
      </c>
      <c r="C20" s="93">
        <v>0</v>
      </c>
      <c r="D20" s="93"/>
      <c r="E20" s="93"/>
      <c r="F20" s="93"/>
      <c r="G20" s="93"/>
      <c r="H20" s="93"/>
      <c r="I20" s="93"/>
    </row>
    <row r="21" spans="1:9" s="94" customFormat="1" x14ac:dyDescent="0.2">
      <c r="A21" s="74" t="s">
        <v>404</v>
      </c>
      <c r="B21" s="93">
        <v>0</v>
      </c>
      <c r="C21" s="93">
        <v>0</v>
      </c>
      <c r="D21" s="93"/>
      <c r="E21" s="93"/>
      <c r="F21" s="93"/>
      <c r="G21" s="93"/>
      <c r="H21" s="93"/>
      <c r="I21" s="93"/>
    </row>
    <row r="22" spans="1:9" s="92" customFormat="1" x14ac:dyDescent="0.2">
      <c r="A22" s="76" t="s">
        <v>405</v>
      </c>
      <c r="B22" s="91">
        <v>0</v>
      </c>
      <c r="C22" s="91">
        <v>0</v>
      </c>
      <c r="D22" s="91"/>
      <c r="E22" s="91"/>
      <c r="F22" s="91"/>
      <c r="G22" s="91"/>
      <c r="H22" s="91"/>
      <c r="I22" s="91"/>
    </row>
    <row r="23" spans="1:9" s="92" customFormat="1" x14ac:dyDescent="0.2">
      <c r="A23" s="76" t="s">
        <v>406</v>
      </c>
      <c r="B23" s="91">
        <v>0</v>
      </c>
      <c r="C23" s="91">
        <v>0</v>
      </c>
      <c r="D23" s="91"/>
      <c r="E23" s="91"/>
      <c r="F23" s="91"/>
      <c r="G23" s="91"/>
      <c r="H23" s="91"/>
      <c r="I23" s="91"/>
    </row>
    <row r="24" spans="1:9" s="92" customFormat="1" x14ac:dyDescent="0.2">
      <c r="A24" s="76" t="s">
        <v>407</v>
      </c>
      <c r="B24" s="91">
        <v>0</v>
      </c>
      <c r="C24" s="91">
        <v>0</v>
      </c>
      <c r="D24" s="91"/>
      <c r="E24" s="91"/>
      <c r="F24" s="91"/>
      <c r="G24" s="91"/>
      <c r="H24" s="91"/>
      <c r="I24" s="91"/>
    </row>
    <row r="25" spans="1:9" s="92" customFormat="1" x14ac:dyDescent="0.2">
      <c r="A25" s="76" t="s">
        <v>408</v>
      </c>
      <c r="B25" s="91">
        <v>0</v>
      </c>
      <c r="C25" s="91">
        <v>0</v>
      </c>
      <c r="D25" s="91"/>
      <c r="E25" s="91"/>
      <c r="F25" s="91"/>
      <c r="G25" s="91"/>
      <c r="H25" s="91"/>
      <c r="I25" s="91"/>
    </row>
    <row r="26" spans="1:9" s="94" customFormat="1" x14ac:dyDescent="0.2">
      <c r="A26" s="74" t="s">
        <v>409</v>
      </c>
      <c r="B26" s="93">
        <v>12375.247600000001</v>
      </c>
      <c r="C26" s="93">
        <v>12375.247600000001</v>
      </c>
      <c r="D26" s="93"/>
      <c r="E26" s="93"/>
      <c r="F26" s="93"/>
      <c r="G26" s="93"/>
      <c r="H26" s="93"/>
      <c r="I26" s="93"/>
    </row>
    <row r="27" spans="1:9" s="92" customFormat="1" x14ac:dyDescent="0.2">
      <c r="A27" s="76" t="s">
        <v>410</v>
      </c>
      <c r="B27" s="91">
        <v>4482.8919999999998</v>
      </c>
      <c r="C27" s="91">
        <v>4482.8919999999998</v>
      </c>
      <c r="D27" s="91"/>
      <c r="E27" s="91"/>
      <c r="F27" s="91"/>
      <c r="G27" s="91"/>
      <c r="H27" s="91"/>
      <c r="I27" s="91"/>
    </row>
    <row r="28" spans="1:9" s="92" customFormat="1" x14ac:dyDescent="0.2">
      <c r="A28" s="76" t="s">
        <v>453</v>
      </c>
      <c r="B28" s="91">
        <v>4025.7107999999998</v>
      </c>
      <c r="C28" s="91">
        <v>4025.7107999999998</v>
      </c>
      <c r="D28" s="91"/>
      <c r="E28" s="91"/>
      <c r="F28" s="91"/>
      <c r="G28" s="91"/>
      <c r="H28" s="91"/>
      <c r="I28" s="91"/>
    </row>
    <row r="29" spans="1:9" s="92" customFormat="1" x14ac:dyDescent="0.2">
      <c r="A29" s="76" t="s">
        <v>423</v>
      </c>
      <c r="B29" s="91">
        <v>457.18119999999999</v>
      </c>
      <c r="C29" s="91">
        <v>457.18119999999999</v>
      </c>
      <c r="D29" s="91"/>
      <c r="E29" s="91"/>
      <c r="F29" s="91"/>
      <c r="G29" s="91"/>
      <c r="H29" s="91"/>
      <c r="I29" s="91"/>
    </row>
    <row r="30" spans="1:9" s="92" customFormat="1" x14ac:dyDescent="0.2">
      <c r="A30" s="76" t="s">
        <v>426</v>
      </c>
      <c r="B30" s="91">
        <v>7886.6288999999997</v>
      </c>
      <c r="C30" s="91">
        <v>7886.6288999999997</v>
      </c>
      <c r="D30" s="91"/>
      <c r="E30" s="91"/>
      <c r="F30" s="91"/>
      <c r="G30" s="91"/>
      <c r="H30" s="91"/>
      <c r="I30" s="91"/>
    </row>
    <row r="31" spans="1:9" s="92" customFormat="1" x14ac:dyDescent="0.2">
      <c r="A31" s="76" t="s">
        <v>427</v>
      </c>
      <c r="B31" s="91">
        <v>5.7267000000000001</v>
      </c>
      <c r="C31" s="91">
        <v>5.7267000000000001</v>
      </c>
      <c r="D31" s="91"/>
      <c r="E31" s="91"/>
      <c r="F31" s="91"/>
      <c r="G31" s="91"/>
      <c r="H31" s="91"/>
      <c r="I31" s="91"/>
    </row>
    <row r="32" spans="1:9" s="92" customFormat="1" x14ac:dyDescent="0.2">
      <c r="A32" s="76" t="s">
        <v>428</v>
      </c>
      <c r="B32" s="91">
        <v>0</v>
      </c>
      <c r="C32" s="91">
        <v>0</v>
      </c>
      <c r="D32" s="91"/>
      <c r="E32" s="91"/>
      <c r="F32" s="91"/>
      <c r="G32" s="91"/>
      <c r="H32" s="91"/>
      <c r="I32" s="91"/>
    </row>
    <row r="33" spans="1:12" s="94" customFormat="1" x14ac:dyDescent="0.2">
      <c r="A33" s="74" t="s">
        <v>429</v>
      </c>
      <c r="B33" s="93">
        <v>4076.7190000000001</v>
      </c>
      <c r="C33" s="93">
        <v>4076.7190000000001</v>
      </c>
      <c r="D33" s="93"/>
      <c r="E33" s="93"/>
      <c r="F33" s="93"/>
      <c r="G33" s="93"/>
      <c r="H33" s="93"/>
      <c r="I33" s="93"/>
    </row>
    <row r="34" spans="1:12" s="94" customFormat="1" x14ac:dyDescent="0.2">
      <c r="A34" s="74" t="s">
        <v>430</v>
      </c>
      <c r="B34" s="93">
        <v>4067.8272000000002</v>
      </c>
      <c r="C34" s="93">
        <v>4067.8272000000002</v>
      </c>
      <c r="D34" s="93"/>
      <c r="E34" s="93"/>
      <c r="F34" s="93"/>
      <c r="G34" s="93"/>
      <c r="H34" s="93"/>
      <c r="I34" s="93"/>
    </row>
    <row r="35" spans="1:12" s="92" customFormat="1" x14ac:dyDescent="0.2">
      <c r="A35" s="76" t="s">
        <v>431</v>
      </c>
      <c r="B35" s="91">
        <v>3037.9648000000002</v>
      </c>
      <c r="C35" s="91">
        <v>3037.9648000000002</v>
      </c>
      <c r="D35" s="91"/>
      <c r="E35" s="91"/>
      <c r="F35" s="91"/>
      <c r="G35" s="91"/>
      <c r="H35" s="91"/>
      <c r="I35" s="91"/>
    </row>
    <row r="36" spans="1:12" s="92" customFormat="1" x14ac:dyDescent="0.2">
      <c r="A36" s="76" t="s">
        <v>432</v>
      </c>
      <c r="B36" s="91">
        <v>1029.8624</v>
      </c>
      <c r="C36" s="91">
        <v>1029.8624</v>
      </c>
      <c r="D36" s="91"/>
      <c r="E36" s="91"/>
      <c r="F36" s="91"/>
      <c r="G36" s="91"/>
      <c r="H36" s="91"/>
      <c r="I36" s="91"/>
    </row>
    <row r="37" spans="1:12" s="94" customFormat="1" x14ac:dyDescent="0.2">
      <c r="A37" s="74" t="s">
        <v>433</v>
      </c>
      <c r="B37" s="93">
        <v>8.8917999999999999</v>
      </c>
      <c r="C37" s="93">
        <v>8.8917999999999999</v>
      </c>
      <c r="D37" s="93"/>
      <c r="E37" s="93"/>
      <c r="F37" s="93"/>
      <c r="G37" s="93"/>
      <c r="H37" s="93"/>
      <c r="I37" s="93"/>
    </row>
    <row r="38" spans="1:12" s="92" customFormat="1" x14ac:dyDescent="0.2">
      <c r="A38" s="76" t="s">
        <v>434</v>
      </c>
      <c r="B38" s="91">
        <v>8.8917999999999999</v>
      </c>
      <c r="C38" s="91">
        <v>8.8917999999999999</v>
      </c>
      <c r="D38" s="91"/>
      <c r="E38" s="91"/>
      <c r="F38" s="91"/>
      <c r="G38" s="91"/>
      <c r="H38" s="91"/>
      <c r="I38" s="91"/>
    </row>
    <row r="39" spans="1:12" s="92" customFormat="1" x14ac:dyDescent="0.2">
      <c r="A39" s="76" t="s">
        <v>435</v>
      </c>
      <c r="B39" s="91">
        <v>0</v>
      </c>
      <c r="C39" s="91">
        <v>0</v>
      </c>
      <c r="D39" s="91"/>
      <c r="E39" s="91"/>
      <c r="F39" s="91"/>
      <c r="G39" s="91"/>
      <c r="H39" s="91"/>
      <c r="I39" s="91"/>
    </row>
    <row r="40" spans="1:12" s="94" customFormat="1" x14ac:dyDescent="0.2">
      <c r="A40" s="74" t="s">
        <v>436</v>
      </c>
      <c r="B40" s="93">
        <v>0</v>
      </c>
      <c r="C40" s="93">
        <v>0</v>
      </c>
      <c r="D40" s="93"/>
      <c r="E40" s="93"/>
      <c r="F40" s="93"/>
      <c r="G40" s="93"/>
      <c r="H40" s="93"/>
      <c r="I40" s="93"/>
    </row>
    <row r="41" spans="1:12" s="92" customFormat="1" x14ac:dyDescent="0.2">
      <c r="A41" s="76" t="s">
        <v>410</v>
      </c>
      <c r="B41" s="91">
        <v>0</v>
      </c>
      <c r="C41" s="91">
        <v>0</v>
      </c>
      <c r="D41" s="91"/>
      <c r="E41" s="91"/>
      <c r="F41" s="91"/>
      <c r="G41" s="91"/>
      <c r="H41" s="91"/>
      <c r="I41" s="91"/>
    </row>
    <row r="42" spans="1:12" s="92" customFormat="1" x14ac:dyDescent="0.2">
      <c r="A42" s="76" t="s">
        <v>426</v>
      </c>
      <c r="B42" s="91">
        <v>0</v>
      </c>
      <c r="C42" s="91">
        <v>0</v>
      </c>
      <c r="D42" s="91"/>
      <c r="E42" s="91"/>
      <c r="F42" s="91"/>
      <c r="G42" s="91"/>
      <c r="H42" s="91"/>
      <c r="I42" s="91"/>
    </row>
    <row r="43" spans="1:12" s="92" customFormat="1" x14ac:dyDescent="0.2">
      <c r="A43" s="76" t="s">
        <v>427</v>
      </c>
      <c r="B43" s="91">
        <v>0</v>
      </c>
      <c r="C43" s="91">
        <v>0</v>
      </c>
      <c r="D43" s="91"/>
      <c r="E43" s="91"/>
      <c r="F43" s="91"/>
      <c r="G43" s="91"/>
      <c r="H43" s="91"/>
      <c r="I43" s="91"/>
    </row>
    <row r="44" spans="1:12" s="94" customFormat="1" x14ac:dyDescent="0.2">
      <c r="A44" s="74" t="s">
        <v>439</v>
      </c>
      <c r="B44" s="93">
        <v>0</v>
      </c>
      <c r="C44" s="93">
        <v>0</v>
      </c>
      <c r="D44" s="93"/>
      <c r="E44" s="93"/>
      <c r="F44" s="93"/>
      <c r="G44" s="93"/>
      <c r="H44" s="93"/>
      <c r="I44" s="93"/>
    </row>
    <row r="45" spans="1:12" s="92" customFormat="1" x14ac:dyDescent="0.2">
      <c r="A45" s="76" t="s">
        <v>440</v>
      </c>
      <c r="B45" s="91">
        <v>0</v>
      </c>
      <c r="C45" s="91">
        <v>0</v>
      </c>
      <c r="D45" s="91"/>
      <c r="E45" s="91"/>
      <c r="F45" s="91"/>
      <c r="G45" s="91"/>
      <c r="H45" s="91"/>
      <c r="I45" s="91"/>
    </row>
    <row r="46" spans="1:12" s="92" customFormat="1" x14ac:dyDescent="0.2">
      <c r="A46" s="76" t="s">
        <v>441</v>
      </c>
      <c r="B46" s="91">
        <v>0</v>
      </c>
      <c r="C46" s="91">
        <v>0</v>
      </c>
      <c r="D46" s="91"/>
      <c r="E46" s="91"/>
      <c r="F46" s="91"/>
      <c r="G46" s="91"/>
      <c r="H46" s="91"/>
      <c r="I46" s="91"/>
    </row>
    <row r="47" spans="1:12" s="92" customFormat="1" ht="13.5" thickBot="1" x14ac:dyDescent="0.25">
      <c r="A47" s="78"/>
      <c r="B47" s="78"/>
      <c r="C47" s="78"/>
      <c r="D47" s="95"/>
      <c r="E47" s="95"/>
      <c r="F47" s="95"/>
      <c r="G47" s="95"/>
      <c r="H47" s="95"/>
      <c r="I47" s="95"/>
      <c r="J47" s="96"/>
      <c r="K47" s="96"/>
      <c r="L47" s="96"/>
    </row>
    <row r="48" spans="1:12" ht="13.5" thickTop="1" x14ac:dyDescent="0.2">
      <c r="B48" s="55"/>
      <c r="C48" s="55"/>
      <c r="D48" s="55"/>
      <c r="E48" s="55"/>
      <c r="F48" s="55"/>
      <c r="G48" s="55"/>
      <c r="H48" s="55"/>
      <c r="I48" s="55"/>
      <c r="J48" s="55"/>
      <c r="K48" s="55"/>
      <c r="L48" s="55"/>
    </row>
    <row r="71" spans="2:2" x14ac:dyDescent="0.2">
      <c r="B71" s="110"/>
    </row>
  </sheetData>
  <mergeCells count="4">
    <mergeCell ref="A5:C5"/>
    <mergeCell ref="A6:C6"/>
    <mergeCell ref="A7:C7"/>
    <mergeCell ref="A8:C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B10" sqref="B10:E10"/>
    </sheetView>
  </sheetViews>
  <sheetFormatPr baseColWidth="10" defaultRowHeight="12.75" x14ac:dyDescent="0.2"/>
  <cols>
    <col min="1" max="1" width="54.28515625" style="60" customWidth="1"/>
    <col min="2" max="3" width="11.42578125" style="60"/>
    <col min="4" max="4" width="7.140625" style="60" bestFit="1" customWidth="1"/>
    <col min="5" max="5" width="7.5703125" style="60" bestFit="1" customWidth="1"/>
    <col min="6" max="7" width="11.140625" style="60" bestFit="1" customWidth="1"/>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129"/>
      <c r="E5" s="129"/>
      <c r="F5" s="129"/>
      <c r="G5" s="129"/>
      <c r="H5" s="61"/>
    </row>
    <row r="6" spans="1:9" x14ac:dyDescent="0.2">
      <c r="A6" s="129" t="s">
        <v>506</v>
      </c>
      <c r="B6" s="129"/>
      <c r="C6" s="129"/>
      <c r="D6" s="129"/>
      <c r="E6" s="129"/>
      <c r="F6" s="129"/>
      <c r="G6" s="129"/>
      <c r="H6" s="61"/>
    </row>
    <row r="7" spans="1:9" x14ac:dyDescent="0.2">
      <c r="A7" s="129">
        <v>2012</v>
      </c>
      <c r="B7" s="129"/>
      <c r="C7" s="129"/>
      <c r="D7" s="129"/>
      <c r="E7" s="129"/>
      <c r="F7" s="129"/>
      <c r="G7" s="129"/>
      <c r="H7" s="61"/>
    </row>
    <row r="8" spans="1:9" x14ac:dyDescent="0.2">
      <c r="A8" s="129" t="s">
        <v>390</v>
      </c>
      <c r="B8" s="129"/>
      <c r="C8" s="129"/>
      <c r="D8" s="129"/>
      <c r="E8" s="129"/>
      <c r="F8" s="129"/>
      <c r="G8" s="129"/>
      <c r="H8" s="61"/>
    </row>
    <row r="9" spans="1:9" ht="13.5" thickBot="1" x14ac:dyDescent="0.25"/>
    <row r="10" spans="1:9" ht="14.25" thickTop="1" thickBot="1" x14ac:dyDescent="0.25">
      <c r="A10" s="81" t="s">
        <v>391</v>
      </c>
      <c r="B10" s="81" t="s">
        <v>57</v>
      </c>
      <c r="C10" s="81" t="s">
        <v>55</v>
      </c>
      <c r="D10" s="81" t="s">
        <v>53</v>
      </c>
      <c r="E10" s="81" t="s">
        <v>51</v>
      </c>
      <c r="F10" s="81" t="s">
        <v>49</v>
      </c>
      <c r="G10" s="81" t="s">
        <v>395</v>
      </c>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14709.645752279999</v>
      </c>
      <c r="C12" s="93">
        <v>31606.595453229998</v>
      </c>
      <c r="D12" s="93">
        <v>776.10523354999998</v>
      </c>
      <c r="E12" s="93">
        <v>318.80344843649999</v>
      </c>
      <c r="F12" s="93">
        <v>1540011.3125006501</v>
      </c>
      <c r="G12" s="93">
        <v>1587422.4623881464</v>
      </c>
      <c r="H12" s="93"/>
      <c r="I12" s="93"/>
    </row>
    <row r="13" spans="1:9" s="94" customFormat="1" x14ac:dyDescent="0.2">
      <c r="A13" s="74" t="s">
        <v>397</v>
      </c>
      <c r="B13" s="93">
        <v>2346.6193133100001</v>
      </c>
      <c r="C13" s="93">
        <v>31606.595453229998</v>
      </c>
      <c r="D13" s="93">
        <v>776.10523354999998</v>
      </c>
      <c r="E13" s="93">
        <v>318.80344843649999</v>
      </c>
      <c r="F13" s="93">
        <v>1540011.3125006501</v>
      </c>
      <c r="G13" s="93">
        <v>1575059.4359491763</v>
      </c>
      <c r="H13" s="93"/>
      <c r="I13" s="93"/>
    </row>
    <row r="14" spans="1:9" s="94" customFormat="1" x14ac:dyDescent="0.2">
      <c r="A14" s="74" t="s">
        <v>398</v>
      </c>
      <c r="B14" s="93">
        <v>2291.4486904099999</v>
      </c>
      <c r="C14" s="93">
        <v>31293.801131830001</v>
      </c>
      <c r="D14" s="93">
        <v>751.80600355000001</v>
      </c>
      <c r="E14" s="93">
        <v>292.66494003650001</v>
      </c>
      <c r="F14" s="93">
        <v>1464141.14935705</v>
      </c>
      <c r="G14" s="93">
        <v>1498770.8701228765</v>
      </c>
      <c r="H14" s="93"/>
      <c r="I14" s="93"/>
    </row>
    <row r="15" spans="1:9" s="92" customFormat="1" x14ac:dyDescent="0.2">
      <c r="A15" s="76" t="s">
        <v>399</v>
      </c>
      <c r="B15" s="91">
        <v>1045.0401911700001</v>
      </c>
      <c r="C15" s="91">
        <v>491.72813050000002</v>
      </c>
      <c r="D15" s="91">
        <v>0</v>
      </c>
      <c r="E15" s="91">
        <v>118.096751</v>
      </c>
      <c r="F15" s="91">
        <v>819418.57547084999</v>
      </c>
      <c r="G15" s="91">
        <v>821073.44054352003</v>
      </c>
      <c r="H15" s="91"/>
      <c r="I15" s="91"/>
    </row>
    <row r="16" spans="1:9" s="92" customFormat="1" x14ac:dyDescent="0.2">
      <c r="A16" s="76" t="s">
        <v>400</v>
      </c>
      <c r="B16" s="91">
        <v>202.86817865</v>
      </c>
      <c r="C16" s="91">
        <v>65.827809999999999</v>
      </c>
      <c r="D16" s="91">
        <v>0</v>
      </c>
      <c r="E16" s="91">
        <v>21.101903929999999</v>
      </c>
      <c r="F16" s="91">
        <v>79857.511209999997</v>
      </c>
      <c r="G16" s="91">
        <v>80147.309102579995</v>
      </c>
      <c r="H16" s="91"/>
      <c r="I16" s="91"/>
    </row>
    <row r="17" spans="1:9" s="92" customFormat="1" x14ac:dyDescent="0.2">
      <c r="A17" s="76" t="s">
        <v>450</v>
      </c>
      <c r="B17" s="91">
        <v>47.914077300000002</v>
      </c>
      <c r="C17" s="91">
        <v>0</v>
      </c>
      <c r="D17" s="91">
        <v>0</v>
      </c>
      <c r="E17" s="91">
        <v>5.041309</v>
      </c>
      <c r="F17" s="91">
        <v>0</v>
      </c>
      <c r="G17" s="91">
        <v>52.955386300000001</v>
      </c>
      <c r="H17" s="91"/>
      <c r="I17" s="91"/>
    </row>
    <row r="18" spans="1:9" s="92" customFormat="1" x14ac:dyDescent="0.2">
      <c r="A18" s="76" t="s">
        <v>401</v>
      </c>
      <c r="B18" s="91">
        <v>135.78847010000001</v>
      </c>
      <c r="C18" s="91">
        <v>63.584173999999997</v>
      </c>
      <c r="D18" s="91">
        <v>0</v>
      </c>
      <c r="E18" s="91">
        <v>15.12935268</v>
      </c>
      <c r="F18" s="91">
        <v>76185.170003000007</v>
      </c>
      <c r="G18" s="91">
        <v>76399.671999779996</v>
      </c>
      <c r="H18" s="91"/>
      <c r="I18" s="91"/>
    </row>
    <row r="19" spans="1:9" s="92" customFormat="1" x14ac:dyDescent="0.2">
      <c r="A19" s="76" t="s">
        <v>448</v>
      </c>
      <c r="B19" s="91">
        <v>14.374223750000001</v>
      </c>
      <c r="C19" s="91">
        <v>0</v>
      </c>
      <c r="D19" s="91">
        <v>0</v>
      </c>
      <c r="E19" s="91">
        <v>0</v>
      </c>
      <c r="F19" s="91">
        <v>0</v>
      </c>
      <c r="G19" s="91">
        <v>14.374223750000001</v>
      </c>
      <c r="H19" s="91"/>
      <c r="I19" s="91"/>
    </row>
    <row r="20" spans="1:9" s="92" customFormat="1" x14ac:dyDescent="0.2">
      <c r="A20" s="76" t="s">
        <v>447</v>
      </c>
      <c r="B20" s="91">
        <v>4.7914075</v>
      </c>
      <c r="C20" s="91">
        <v>2.243636</v>
      </c>
      <c r="D20" s="91">
        <v>0</v>
      </c>
      <c r="E20" s="91">
        <v>0.93124225000000005</v>
      </c>
      <c r="F20" s="91">
        <v>3672.3412069999999</v>
      </c>
      <c r="G20" s="91">
        <v>3680.3074927500002</v>
      </c>
      <c r="H20" s="91"/>
      <c r="I20" s="91"/>
    </row>
    <row r="21" spans="1:9" s="92" customFormat="1" x14ac:dyDescent="0.2">
      <c r="A21" s="76" t="s">
        <v>402</v>
      </c>
      <c r="B21" s="91">
        <v>935.80550176999998</v>
      </c>
      <c r="C21" s="91">
        <v>734.77781005999998</v>
      </c>
      <c r="D21" s="91">
        <v>451.80600355000001</v>
      </c>
      <c r="E21" s="91">
        <v>140.6859504565</v>
      </c>
      <c r="F21" s="91">
        <v>17727.522482600001</v>
      </c>
      <c r="G21" s="91">
        <v>19990.597748436499</v>
      </c>
      <c r="H21" s="91"/>
      <c r="I21" s="91"/>
    </row>
    <row r="22" spans="1:9" s="94" customFormat="1" x14ac:dyDescent="0.2">
      <c r="A22" s="74" t="s">
        <v>403</v>
      </c>
      <c r="B22" s="93">
        <v>0</v>
      </c>
      <c r="C22" s="93">
        <v>0</v>
      </c>
      <c r="D22" s="93">
        <v>0</v>
      </c>
      <c r="E22" s="93">
        <v>0</v>
      </c>
      <c r="F22" s="93">
        <v>0</v>
      </c>
      <c r="G22" s="93">
        <v>0</v>
      </c>
      <c r="H22" s="93"/>
      <c r="I22" s="93"/>
    </row>
    <row r="23" spans="1:9" s="94" customFormat="1" x14ac:dyDescent="0.2">
      <c r="A23" s="74" t="s">
        <v>404</v>
      </c>
      <c r="B23" s="93">
        <v>0</v>
      </c>
      <c r="C23" s="93">
        <v>0</v>
      </c>
      <c r="D23" s="93">
        <v>0</v>
      </c>
      <c r="E23" s="93">
        <v>0</v>
      </c>
      <c r="F23" s="93">
        <v>0</v>
      </c>
      <c r="G23" s="93">
        <v>0</v>
      </c>
      <c r="H23" s="93"/>
      <c r="I23" s="93"/>
    </row>
    <row r="24" spans="1:9" s="92" customFormat="1" x14ac:dyDescent="0.2">
      <c r="A24" s="76" t="s">
        <v>405</v>
      </c>
      <c r="B24" s="91">
        <v>0</v>
      </c>
      <c r="C24" s="91">
        <v>0</v>
      </c>
      <c r="D24" s="91">
        <v>0</v>
      </c>
      <c r="E24" s="91">
        <v>0</v>
      </c>
      <c r="F24" s="91">
        <v>0</v>
      </c>
      <c r="G24" s="91">
        <v>0</v>
      </c>
      <c r="H24" s="91"/>
      <c r="I24" s="91"/>
    </row>
    <row r="25" spans="1:9" s="92" customFormat="1" x14ac:dyDescent="0.2">
      <c r="A25" s="76" t="s">
        <v>406</v>
      </c>
      <c r="B25" s="91">
        <v>0</v>
      </c>
      <c r="C25" s="91">
        <v>0</v>
      </c>
      <c r="D25" s="91">
        <v>0</v>
      </c>
      <c r="E25" s="91">
        <v>0</v>
      </c>
      <c r="F25" s="91">
        <v>0</v>
      </c>
      <c r="G25" s="91">
        <v>0</v>
      </c>
      <c r="H25" s="91"/>
      <c r="I25" s="91"/>
    </row>
    <row r="26" spans="1:9" s="92" customFormat="1" x14ac:dyDescent="0.2">
      <c r="A26" s="76" t="s">
        <v>407</v>
      </c>
      <c r="B26" s="91">
        <v>0</v>
      </c>
      <c r="C26" s="91">
        <v>0</v>
      </c>
      <c r="D26" s="91">
        <v>0</v>
      </c>
      <c r="E26" s="91">
        <v>0</v>
      </c>
      <c r="F26" s="91">
        <v>0</v>
      </c>
      <c r="G26" s="91">
        <v>0</v>
      </c>
      <c r="H26" s="91"/>
      <c r="I26" s="91"/>
    </row>
    <row r="27" spans="1:9" s="92" customFormat="1" x14ac:dyDescent="0.2">
      <c r="A27" s="76" t="s">
        <v>408</v>
      </c>
      <c r="B27" s="91">
        <v>0</v>
      </c>
      <c r="C27" s="91">
        <v>0</v>
      </c>
      <c r="D27" s="91">
        <v>0</v>
      </c>
      <c r="E27" s="91">
        <v>0</v>
      </c>
      <c r="F27" s="91">
        <v>0</v>
      </c>
      <c r="G27" s="91">
        <v>0</v>
      </c>
      <c r="H27" s="91"/>
      <c r="I27" s="91"/>
    </row>
    <row r="28" spans="1:9" s="94" customFormat="1" x14ac:dyDescent="0.2">
      <c r="A28" s="74" t="s">
        <v>409</v>
      </c>
      <c r="B28" s="93">
        <v>107.73481882</v>
      </c>
      <c r="C28" s="93">
        <v>30001.467381269998</v>
      </c>
      <c r="D28" s="93">
        <v>300</v>
      </c>
      <c r="E28" s="93">
        <v>12.78033465</v>
      </c>
      <c r="F28" s="93">
        <v>547137.5401936</v>
      </c>
      <c r="G28" s="93">
        <v>577559.52272834</v>
      </c>
      <c r="H28" s="93"/>
      <c r="I28" s="93"/>
    </row>
    <row r="29" spans="1:9" s="92" customFormat="1" x14ac:dyDescent="0.2">
      <c r="A29" s="76" t="s">
        <v>410</v>
      </c>
      <c r="B29" s="91">
        <v>3.1731390799999999</v>
      </c>
      <c r="C29" s="91">
        <v>127.71761709</v>
      </c>
      <c r="D29" s="91">
        <v>300</v>
      </c>
      <c r="E29" s="91">
        <v>5.0506802999999998</v>
      </c>
      <c r="F29" s="91">
        <v>464997.22358990001</v>
      </c>
      <c r="G29" s="91">
        <v>465433.16502637003</v>
      </c>
      <c r="H29" s="91"/>
      <c r="I29" s="91"/>
    </row>
    <row r="30" spans="1:9" s="92" customFormat="1" x14ac:dyDescent="0.2">
      <c r="A30" s="76" t="s">
        <v>453</v>
      </c>
      <c r="B30" s="91">
        <v>0</v>
      </c>
      <c r="C30" s="91">
        <v>29.89294473</v>
      </c>
      <c r="D30" s="91">
        <v>0</v>
      </c>
      <c r="E30" s="91">
        <v>0</v>
      </c>
      <c r="F30" s="91">
        <v>0</v>
      </c>
      <c r="G30" s="91">
        <v>29.89294473</v>
      </c>
      <c r="H30" s="91"/>
      <c r="I30" s="91"/>
    </row>
    <row r="31" spans="1:9" s="92" customFormat="1" x14ac:dyDescent="0.2">
      <c r="A31" s="76" t="s">
        <v>414</v>
      </c>
      <c r="B31" s="91">
        <v>0</v>
      </c>
      <c r="C31" s="91">
        <v>0</v>
      </c>
      <c r="D31" s="91">
        <v>0</v>
      </c>
      <c r="E31" s="91">
        <v>0</v>
      </c>
      <c r="F31" s="91">
        <v>25</v>
      </c>
      <c r="G31" s="91">
        <v>25</v>
      </c>
      <c r="H31" s="91"/>
      <c r="I31" s="91"/>
    </row>
    <row r="32" spans="1:9" s="92" customFormat="1" x14ac:dyDescent="0.2">
      <c r="A32" s="76" t="s">
        <v>505</v>
      </c>
      <c r="B32" s="91">
        <v>0</v>
      </c>
      <c r="C32" s="91">
        <v>0</v>
      </c>
      <c r="D32" s="91">
        <v>0</v>
      </c>
      <c r="E32" s="91">
        <v>0</v>
      </c>
      <c r="F32" s="91">
        <v>500</v>
      </c>
      <c r="G32" s="91">
        <v>500</v>
      </c>
      <c r="H32" s="91"/>
      <c r="I32" s="91"/>
    </row>
    <row r="33" spans="1:9" s="92" customFormat="1" x14ac:dyDescent="0.2">
      <c r="A33" s="76" t="s">
        <v>419</v>
      </c>
      <c r="B33" s="91">
        <v>3.1731390799999999</v>
      </c>
      <c r="C33" s="91">
        <v>0</v>
      </c>
      <c r="D33" s="91">
        <v>0</v>
      </c>
      <c r="E33" s="91">
        <v>0</v>
      </c>
      <c r="F33" s="91">
        <v>3806.4395810000001</v>
      </c>
      <c r="G33" s="91">
        <v>3809.6127200800001</v>
      </c>
      <c r="H33" s="91"/>
      <c r="I33" s="91"/>
    </row>
    <row r="34" spans="1:9" s="92" customFormat="1" x14ac:dyDescent="0.2">
      <c r="A34" s="76" t="s">
        <v>443</v>
      </c>
      <c r="B34" s="91">
        <v>0</v>
      </c>
      <c r="C34" s="91">
        <v>0</v>
      </c>
      <c r="D34" s="91">
        <v>300</v>
      </c>
      <c r="E34" s="91">
        <v>0</v>
      </c>
      <c r="F34" s="91">
        <v>308658.01598000003</v>
      </c>
      <c r="G34" s="91">
        <v>308958.01598000003</v>
      </c>
      <c r="H34" s="91"/>
      <c r="I34" s="91"/>
    </row>
    <row r="35" spans="1:9" s="92" customFormat="1" x14ac:dyDescent="0.2">
      <c r="A35" s="76" t="s">
        <v>420</v>
      </c>
      <c r="B35" s="91">
        <v>0</v>
      </c>
      <c r="C35" s="91">
        <v>0</v>
      </c>
      <c r="D35" s="91">
        <v>0</v>
      </c>
      <c r="E35" s="91">
        <v>0</v>
      </c>
      <c r="F35" s="91">
        <v>93746.812355200003</v>
      </c>
      <c r="G35" s="91">
        <v>93746.812355200003</v>
      </c>
      <c r="H35" s="91"/>
      <c r="I35" s="91"/>
    </row>
    <row r="36" spans="1:9" s="92" customFormat="1" x14ac:dyDescent="0.2">
      <c r="A36" s="76" t="s">
        <v>422</v>
      </c>
      <c r="B36" s="91">
        <v>0</v>
      </c>
      <c r="C36" s="91">
        <v>74.885880360000002</v>
      </c>
      <c r="D36" s="91">
        <v>0</v>
      </c>
      <c r="E36" s="91">
        <v>0</v>
      </c>
      <c r="F36" s="91">
        <v>56000</v>
      </c>
      <c r="G36" s="91">
        <v>56074.885880360001</v>
      </c>
      <c r="H36" s="91"/>
      <c r="I36" s="91"/>
    </row>
    <row r="37" spans="1:9" s="92" customFormat="1" x14ac:dyDescent="0.2">
      <c r="A37" s="76" t="s">
        <v>423</v>
      </c>
      <c r="B37" s="91">
        <v>0</v>
      </c>
      <c r="C37" s="91">
        <v>22.938791999999999</v>
      </c>
      <c r="D37" s="91">
        <v>0</v>
      </c>
      <c r="E37" s="91">
        <v>5.0506802999999998</v>
      </c>
      <c r="F37" s="91">
        <v>0</v>
      </c>
      <c r="G37" s="91">
        <v>27.989472299999999</v>
      </c>
      <c r="H37" s="91"/>
      <c r="I37" s="91"/>
    </row>
    <row r="38" spans="1:9" s="92" customFormat="1" x14ac:dyDescent="0.2">
      <c r="A38" s="76" t="s">
        <v>425</v>
      </c>
      <c r="B38" s="91">
        <v>0</v>
      </c>
      <c r="C38" s="91">
        <v>0</v>
      </c>
      <c r="D38" s="91">
        <v>0</v>
      </c>
      <c r="E38" s="91">
        <v>0</v>
      </c>
      <c r="F38" s="91">
        <v>2260.9556736999998</v>
      </c>
      <c r="G38" s="91">
        <v>2260.9556736999998</v>
      </c>
      <c r="H38" s="91"/>
      <c r="I38" s="91"/>
    </row>
    <row r="39" spans="1:9" s="92" customFormat="1" x14ac:dyDescent="0.2">
      <c r="A39" s="76" t="s">
        <v>426</v>
      </c>
      <c r="B39" s="91">
        <v>103.53767974</v>
      </c>
      <c r="C39" s="91">
        <v>29873.74976418</v>
      </c>
      <c r="D39" s="91">
        <v>0</v>
      </c>
      <c r="E39" s="91">
        <v>7.7296543499999997</v>
      </c>
      <c r="F39" s="91">
        <v>81731.667789700005</v>
      </c>
      <c r="G39" s="91">
        <v>111716.68488797</v>
      </c>
      <c r="H39" s="91"/>
      <c r="I39" s="91"/>
    </row>
    <row r="40" spans="1:9" s="92" customFormat="1" x14ac:dyDescent="0.2">
      <c r="A40" s="76" t="s">
        <v>427</v>
      </c>
      <c r="B40" s="91">
        <v>1.024</v>
      </c>
      <c r="C40" s="91">
        <v>0</v>
      </c>
      <c r="D40" s="91">
        <v>0</v>
      </c>
      <c r="E40" s="91">
        <v>0</v>
      </c>
      <c r="F40" s="91">
        <v>408.64881400000002</v>
      </c>
      <c r="G40" s="91">
        <v>409.67281400000002</v>
      </c>
      <c r="H40" s="91"/>
      <c r="I40" s="91"/>
    </row>
    <row r="41" spans="1:9" s="92" customFormat="1" x14ac:dyDescent="0.2">
      <c r="A41" s="76" t="s">
        <v>428</v>
      </c>
      <c r="B41" s="91">
        <v>0</v>
      </c>
      <c r="C41" s="91">
        <v>0</v>
      </c>
      <c r="D41" s="91">
        <v>0</v>
      </c>
      <c r="E41" s="91">
        <v>0</v>
      </c>
      <c r="F41" s="91">
        <v>0</v>
      </c>
      <c r="G41" s="91">
        <v>0</v>
      </c>
      <c r="H41" s="91"/>
      <c r="I41" s="91"/>
    </row>
    <row r="42" spans="1:9" s="94" customFormat="1" x14ac:dyDescent="0.2">
      <c r="A42" s="74" t="s">
        <v>429</v>
      </c>
      <c r="B42" s="93">
        <v>55.170622899999998</v>
      </c>
      <c r="C42" s="93">
        <v>312.7943214</v>
      </c>
      <c r="D42" s="93">
        <v>24.299230000000001</v>
      </c>
      <c r="E42" s="93">
        <v>26.138508399999999</v>
      </c>
      <c r="F42" s="93">
        <v>75870.163143600003</v>
      </c>
      <c r="G42" s="93">
        <v>76288.565826299993</v>
      </c>
      <c r="H42" s="93"/>
      <c r="I42" s="93"/>
    </row>
    <row r="43" spans="1:9" s="94" customFormat="1" x14ac:dyDescent="0.2">
      <c r="A43" s="74" t="s">
        <v>430</v>
      </c>
      <c r="B43" s="93">
        <v>55.170622899999998</v>
      </c>
      <c r="C43" s="93">
        <v>312.7943214</v>
      </c>
      <c r="D43" s="93">
        <v>24.299230000000001</v>
      </c>
      <c r="E43" s="93">
        <v>26.138508399999999</v>
      </c>
      <c r="F43" s="93">
        <v>4064.6522433999999</v>
      </c>
      <c r="G43" s="93">
        <v>4483.0549260999996</v>
      </c>
      <c r="H43" s="93"/>
      <c r="I43" s="93"/>
    </row>
    <row r="44" spans="1:9" s="92" customFormat="1" x14ac:dyDescent="0.2">
      <c r="A44" s="76" t="s">
        <v>431</v>
      </c>
      <c r="B44" s="91">
        <v>31.868284859999999</v>
      </c>
      <c r="C44" s="91">
        <v>312.7943214</v>
      </c>
      <c r="D44" s="91">
        <v>24.299230000000001</v>
      </c>
      <c r="E44" s="91">
        <v>20.366754419999999</v>
      </c>
      <c r="F44" s="91">
        <v>3145.0488101999999</v>
      </c>
      <c r="G44" s="91">
        <v>3534.3774008800001</v>
      </c>
      <c r="H44" s="91"/>
      <c r="I44" s="91"/>
    </row>
    <row r="45" spans="1:9" s="92" customFormat="1" x14ac:dyDescent="0.2">
      <c r="A45" s="76" t="s">
        <v>432</v>
      </c>
      <c r="B45" s="91">
        <v>23.302338039999999</v>
      </c>
      <c r="C45" s="91">
        <v>0</v>
      </c>
      <c r="D45" s="91">
        <v>0</v>
      </c>
      <c r="E45" s="91">
        <v>5.7717539799999997</v>
      </c>
      <c r="F45" s="91">
        <v>919.60343320000004</v>
      </c>
      <c r="G45" s="91">
        <v>948.67752522000001</v>
      </c>
      <c r="H45" s="91"/>
      <c r="I45" s="91"/>
    </row>
    <row r="46" spans="1:9" s="94" customFormat="1" x14ac:dyDescent="0.2">
      <c r="A46" s="74" t="s">
        <v>433</v>
      </c>
      <c r="B46" s="93">
        <v>0</v>
      </c>
      <c r="C46" s="93">
        <v>0</v>
      </c>
      <c r="D46" s="93">
        <v>0</v>
      </c>
      <c r="E46" s="93">
        <v>0</v>
      </c>
      <c r="F46" s="93">
        <v>220</v>
      </c>
      <c r="G46" s="93">
        <v>220</v>
      </c>
      <c r="H46" s="93"/>
      <c r="I46" s="93"/>
    </row>
    <row r="47" spans="1:9" s="92" customFormat="1" x14ac:dyDescent="0.2">
      <c r="A47" s="76" t="s">
        <v>434</v>
      </c>
      <c r="B47" s="91">
        <v>0</v>
      </c>
      <c r="C47" s="91">
        <v>0</v>
      </c>
      <c r="D47" s="91">
        <v>0</v>
      </c>
      <c r="E47" s="91">
        <v>0</v>
      </c>
      <c r="F47" s="91">
        <v>220</v>
      </c>
      <c r="G47" s="91">
        <v>220</v>
      </c>
      <c r="H47" s="91"/>
      <c r="I47" s="91"/>
    </row>
    <row r="48" spans="1:9" s="92" customFormat="1" x14ac:dyDescent="0.2">
      <c r="A48" s="76" t="s">
        <v>435</v>
      </c>
      <c r="B48" s="91">
        <v>0</v>
      </c>
      <c r="C48" s="91">
        <v>0</v>
      </c>
      <c r="D48" s="91">
        <v>0</v>
      </c>
      <c r="E48" s="91">
        <v>0</v>
      </c>
      <c r="F48" s="91">
        <v>0</v>
      </c>
      <c r="G48" s="91">
        <v>0</v>
      </c>
      <c r="H48" s="91"/>
      <c r="I48" s="91"/>
    </row>
    <row r="49" spans="1:12" s="94" customFormat="1" x14ac:dyDescent="0.2">
      <c r="A49" s="74" t="s">
        <v>436</v>
      </c>
      <c r="B49" s="93">
        <v>0</v>
      </c>
      <c r="C49" s="93">
        <v>0</v>
      </c>
      <c r="D49" s="93">
        <v>0</v>
      </c>
      <c r="E49" s="93">
        <v>0</v>
      </c>
      <c r="F49" s="93">
        <v>71585.510900199995</v>
      </c>
      <c r="G49" s="93">
        <v>71585.510900199995</v>
      </c>
      <c r="H49" s="93"/>
      <c r="I49" s="93"/>
    </row>
    <row r="50" spans="1:12" s="92" customFormat="1" x14ac:dyDescent="0.2">
      <c r="A50" s="76" t="s">
        <v>410</v>
      </c>
      <c r="B50" s="91">
        <v>0</v>
      </c>
      <c r="C50" s="91">
        <v>0</v>
      </c>
      <c r="D50" s="91">
        <v>0</v>
      </c>
      <c r="E50" s="91">
        <v>0</v>
      </c>
      <c r="F50" s="91">
        <v>63351.097004199997</v>
      </c>
      <c r="G50" s="91">
        <v>63351.097004199997</v>
      </c>
      <c r="H50" s="91"/>
      <c r="I50" s="91"/>
    </row>
    <row r="51" spans="1:12" s="92" customFormat="1" x14ac:dyDescent="0.2">
      <c r="A51" s="76" t="s">
        <v>505</v>
      </c>
      <c r="B51" s="91">
        <v>0</v>
      </c>
      <c r="C51" s="91">
        <v>0</v>
      </c>
      <c r="D51" s="91">
        <v>0</v>
      </c>
      <c r="E51" s="91">
        <v>0</v>
      </c>
      <c r="F51" s="91">
        <v>1800.3173621999999</v>
      </c>
      <c r="G51" s="91">
        <v>1800.3173621999999</v>
      </c>
      <c r="H51" s="91"/>
      <c r="I51" s="91"/>
    </row>
    <row r="52" spans="1:12" s="92" customFormat="1" x14ac:dyDescent="0.2">
      <c r="A52" s="76" t="s">
        <v>420</v>
      </c>
      <c r="B52" s="91">
        <v>0</v>
      </c>
      <c r="C52" s="91">
        <v>0</v>
      </c>
      <c r="D52" s="91">
        <v>0</v>
      </c>
      <c r="E52" s="91">
        <v>0</v>
      </c>
      <c r="F52" s="91">
        <v>61550.779642000001</v>
      </c>
      <c r="G52" s="91">
        <v>61550.779642000001</v>
      </c>
      <c r="H52" s="91"/>
      <c r="I52" s="91"/>
    </row>
    <row r="53" spans="1:12" s="92" customFormat="1" x14ac:dyDescent="0.2">
      <c r="A53" s="76" t="s">
        <v>426</v>
      </c>
      <c r="B53" s="91">
        <v>0</v>
      </c>
      <c r="C53" s="91">
        <v>0</v>
      </c>
      <c r="D53" s="91">
        <v>0</v>
      </c>
      <c r="E53" s="91">
        <v>0</v>
      </c>
      <c r="F53" s="91">
        <v>8234.413896</v>
      </c>
      <c r="G53" s="91">
        <v>8234.413896</v>
      </c>
      <c r="H53" s="91"/>
      <c r="I53" s="91"/>
    </row>
    <row r="54" spans="1:12" s="92" customFormat="1" x14ac:dyDescent="0.2">
      <c r="A54" s="76" t="s">
        <v>427</v>
      </c>
      <c r="B54" s="91">
        <v>0</v>
      </c>
      <c r="C54" s="91">
        <v>0</v>
      </c>
      <c r="D54" s="91">
        <v>0</v>
      </c>
      <c r="E54" s="91">
        <v>0</v>
      </c>
      <c r="F54" s="91">
        <v>0</v>
      </c>
      <c r="G54" s="91">
        <v>0</v>
      </c>
      <c r="H54" s="91"/>
      <c r="I54" s="91"/>
    </row>
    <row r="55" spans="1:12" s="94" customFormat="1" x14ac:dyDescent="0.2">
      <c r="A55" s="74" t="s">
        <v>439</v>
      </c>
      <c r="B55" s="93">
        <v>12363.026438970001</v>
      </c>
      <c r="C55" s="93">
        <v>0</v>
      </c>
      <c r="D55" s="93">
        <v>0</v>
      </c>
      <c r="E55" s="93">
        <v>0</v>
      </c>
      <c r="F55" s="93">
        <v>0</v>
      </c>
      <c r="G55" s="93">
        <v>12363.026438970001</v>
      </c>
      <c r="H55" s="93"/>
      <c r="I55" s="93"/>
    </row>
    <row r="56" spans="1:12" s="92" customFormat="1" x14ac:dyDescent="0.2">
      <c r="A56" s="76" t="s">
        <v>440</v>
      </c>
      <c r="B56" s="91">
        <v>16508.13627087</v>
      </c>
      <c r="C56" s="91">
        <v>0</v>
      </c>
      <c r="D56" s="91">
        <v>0</v>
      </c>
      <c r="E56" s="91">
        <v>0</v>
      </c>
      <c r="F56" s="91">
        <v>0</v>
      </c>
      <c r="G56" s="91">
        <v>16508.13627087</v>
      </c>
      <c r="H56" s="91"/>
      <c r="I56" s="91"/>
    </row>
    <row r="57" spans="1:12" s="92" customFormat="1" x14ac:dyDescent="0.2">
      <c r="A57" s="76" t="s">
        <v>441</v>
      </c>
      <c r="B57" s="91">
        <v>4145.1098319000002</v>
      </c>
      <c r="C57" s="91">
        <v>0</v>
      </c>
      <c r="D57" s="91">
        <v>0</v>
      </c>
      <c r="E57" s="91">
        <v>0</v>
      </c>
      <c r="F57" s="91">
        <v>0</v>
      </c>
      <c r="G57" s="91">
        <v>4145.1098319000002</v>
      </c>
      <c r="H57" s="91"/>
      <c r="I57" s="91"/>
    </row>
    <row r="58" spans="1:12" s="92" customFormat="1" ht="13.5" thickBot="1" x14ac:dyDescent="0.25">
      <c r="A58" s="78"/>
      <c r="B58" s="78"/>
      <c r="C58" s="78"/>
      <c r="D58" s="78"/>
      <c r="E58" s="78"/>
      <c r="F58" s="78"/>
      <c r="G58" s="78"/>
      <c r="H58" s="95"/>
      <c r="I58" s="95"/>
      <c r="J58" s="96"/>
      <c r="K58" s="96"/>
      <c r="L58" s="96"/>
    </row>
    <row r="59" spans="1:12" ht="13.5" thickTop="1" x14ac:dyDescent="0.2">
      <c r="B59" s="55"/>
      <c r="C59" s="55"/>
      <c r="D59" s="55"/>
      <c r="E59" s="55"/>
      <c r="F59" s="55"/>
      <c r="G59" s="55"/>
      <c r="H59" s="55"/>
      <c r="I59" s="55"/>
      <c r="J59" s="55"/>
      <c r="K59" s="55"/>
      <c r="L59" s="55"/>
    </row>
    <row r="71" spans="2:2" x14ac:dyDescent="0.2">
      <c r="B71" s="110"/>
    </row>
  </sheetData>
  <mergeCells count="4">
    <mergeCell ref="A5:G5"/>
    <mergeCell ref="A6:G6"/>
    <mergeCell ref="A7:G7"/>
    <mergeCell ref="A8:G8"/>
  </mergeCells>
  <printOptions horizontalCentered="1"/>
  <pageMargins left="0.74803149606299213" right="0.59055118110236227" top="0.39370078740157483" bottom="0.47244094488188981" header="0" footer="0"/>
  <pageSetup scale="75"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G71"/>
  <sheetViews>
    <sheetView workbookViewId="0">
      <selection activeCell="C226" sqref="C226:I227"/>
    </sheetView>
  </sheetViews>
  <sheetFormatPr baseColWidth="10" defaultRowHeight="15" x14ac:dyDescent="0.25"/>
  <cols>
    <col min="7" max="7" width="14.28515625" customWidth="1"/>
  </cols>
  <sheetData>
    <row r="18" spans="1:7" ht="99.75" customHeight="1" x14ac:dyDescent="0.25">
      <c r="A18" s="139" t="s">
        <v>507</v>
      </c>
      <c r="B18" s="139"/>
      <c r="C18" s="139"/>
      <c r="D18" s="139"/>
      <c r="E18" s="139"/>
      <c r="F18" s="139"/>
      <c r="G18" s="139"/>
    </row>
    <row r="20" spans="1:7" ht="46.5" x14ac:dyDescent="0.7">
      <c r="A20" s="137">
        <v>2012</v>
      </c>
      <c r="B20" s="137"/>
      <c r="C20" s="137"/>
      <c r="D20" s="137"/>
      <c r="E20" s="137"/>
      <c r="F20" s="137"/>
      <c r="G20" s="137"/>
    </row>
    <row r="71" spans="2:2" x14ac:dyDescent="0.25">
      <c r="B71" s="111"/>
    </row>
  </sheetData>
  <mergeCells count="2">
    <mergeCell ref="A18:G18"/>
    <mergeCell ref="A20:G20"/>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129"/>
      <c r="E5" s="129"/>
      <c r="F5" s="129"/>
      <c r="G5" s="61"/>
      <c r="H5" s="61"/>
    </row>
    <row r="6" spans="1:9" x14ac:dyDescent="0.2">
      <c r="A6" s="129" t="s">
        <v>507</v>
      </c>
      <c r="B6" s="129"/>
      <c r="C6" s="129"/>
      <c r="D6" s="129"/>
      <c r="E6" s="129"/>
      <c r="F6" s="129"/>
      <c r="G6" s="61"/>
      <c r="H6" s="61"/>
    </row>
    <row r="7" spans="1:9" x14ac:dyDescent="0.2">
      <c r="A7" s="129">
        <v>2012</v>
      </c>
      <c r="B7" s="129"/>
      <c r="C7" s="129"/>
      <c r="D7" s="129"/>
      <c r="E7" s="129"/>
      <c r="F7" s="129"/>
      <c r="G7" s="61"/>
      <c r="H7" s="61"/>
    </row>
    <row r="8" spans="1:9" x14ac:dyDescent="0.2">
      <c r="A8" s="129" t="s">
        <v>390</v>
      </c>
      <c r="B8" s="129"/>
      <c r="C8" s="129"/>
      <c r="D8" s="129"/>
      <c r="E8" s="129"/>
      <c r="F8" s="129"/>
      <c r="G8" s="61"/>
      <c r="H8" s="61"/>
    </row>
    <row r="9" spans="1:9" ht="13.5" thickBot="1" x14ac:dyDescent="0.25"/>
    <row r="10" spans="1:9" ht="37.5" thickTop="1" thickBot="1" x14ac:dyDescent="0.25">
      <c r="A10" s="81" t="s">
        <v>391</v>
      </c>
      <c r="B10" s="81" t="s">
        <v>12</v>
      </c>
      <c r="C10" s="81" t="s">
        <v>26</v>
      </c>
      <c r="D10" s="81" t="s">
        <v>17</v>
      </c>
      <c r="E10" s="81" t="s">
        <v>5</v>
      </c>
      <c r="F10" s="81" t="s">
        <v>395</v>
      </c>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1200404.03662545</v>
      </c>
      <c r="C12" s="93">
        <v>477206.68735505</v>
      </c>
      <c r="D12" s="93">
        <v>7367.4015066969996</v>
      </c>
      <c r="E12" s="93">
        <v>140861.18431369</v>
      </c>
      <c r="F12" s="93">
        <v>1825839.309800887</v>
      </c>
      <c r="G12" s="93"/>
      <c r="H12" s="93"/>
      <c r="I12" s="93"/>
    </row>
    <row r="13" spans="1:9" s="94" customFormat="1" x14ac:dyDescent="0.2">
      <c r="A13" s="74" t="s">
        <v>397</v>
      </c>
      <c r="B13" s="93">
        <v>1201772.5368407499</v>
      </c>
      <c r="C13" s="93">
        <v>477217.18485680001</v>
      </c>
      <c r="D13" s="93">
        <v>7367.4015066969996</v>
      </c>
      <c r="E13" s="93">
        <v>140861.18431369</v>
      </c>
      <c r="F13" s="93">
        <v>1827218.3075179369</v>
      </c>
      <c r="G13" s="93"/>
      <c r="H13" s="93"/>
      <c r="I13" s="93"/>
    </row>
    <row r="14" spans="1:9" s="94" customFormat="1" x14ac:dyDescent="0.2">
      <c r="A14" s="74" t="s">
        <v>398</v>
      </c>
      <c r="B14" s="93">
        <v>1201772.5368407499</v>
      </c>
      <c r="C14" s="93">
        <v>363802.72994667001</v>
      </c>
      <c r="D14" s="93">
        <v>6388.3549006769999</v>
      </c>
      <c r="E14" s="93">
        <v>139011.62774689999</v>
      </c>
      <c r="F14" s="93">
        <v>1710975.2494349971</v>
      </c>
      <c r="G14" s="93"/>
      <c r="H14" s="93"/>
      <c r="I14" s="93"/>
    </row>
    <row r="15" spans="1:9" s="92" customFormat="1" x14ac:dyDescent="0.2">
      <c r="A15" s="76" t="s">
        <v>399</v>
      </c>
      <c r="B15" s="91">
        <v>5550.7665166999996</v>
      </c>
      <c r="C15" s="91">
        <v>19992.457064120001</v>
      </c>
      <c r="D15" s="91">
        <v>2668.32251864</v>
      </c>
      <c r="E15" s="91">
        <v>9871.3823996899991</v>
      </c>
      <c r="F15" s="91">
        <v>38082.928499150003</v>
      </c>
      <c r="G15" s="91"/>
      <c r="H15" s="91"/>
      <c r="I15" s="91"/>
    </row>
    <row r="16" spans="1:9" s="92" customFormat="1" x14ac:dyDescent="0.2">
      <c r="A16" s="76" t="s">
        <v>400</v>
      </c>
      <c r="B16" s="91">
        <v>55724.0739675</v>
      </c>
      <c r="C16" s="91">
        <v>2751.8140351900001</v>
      </c>
      <c r="D16" s="91">
        <v>396.76306697899997</v>
      </c>
      <c r="E16" s="91">
        <v>1403.99860384</v>
      </c>
      <c r="F16" s="91">
        <v>60276.649673508997</v>
      </c>
      <c r="G16" s="91"/>
      <c r="H16" s="91"/>
      <c r="I16" s="91"/>
    </row>
    <row r="17" spans="1:9" s="92" customFormat="1" x14ac:dyDescent="0.2">
      <c r="A17" s="76" t="s">
        <v>401</v>
      </c>
      <c r="B17" s="91">
        <v>55685.380184000001</v>
      </c>
      <c r="C17" s="91">
        <v>2471.8199175</v>
      </c>
      <c r="D17" s="91">
        <v>15104.438341289</v>
      </c>
      <c r="E17" s="91">
        <v>44631.335536159997</v>
      </c>
      <c r="F17" s="91">
        <v>59799.291585448998</v>
      </c>
      <c r="G17" s="91"/>
      <c r="H17" s="91"/>
      <c r="I17" s="91"/>
    </row>
    <row r="18" spans="1:9" s="92" customFormat="1" x14ac:dyDescent="0.2">
      <c r="A18" s="76" t="s">
        <v>448</v>
      </c>
      <c r="B18" s="91">
        <v>83.334538199999997</v>
      </c>
      <c r="C18" s="91">
        <v>232.46040260000001</v>
      </c>
      <c r="D18" s="91">
        <v>33.280510079999999</v>
      </c>
      <c r="E18" s="91">
        <v>302.34729479999999</v>
      </c>
      <c r="F18" s="91">
        <v>342.35162788000002</v>
      </c>
      <c r="G18" s="91"/>
      <c r="H18" s="91"/>
      <c r="I18" s="91"/>
    </row>
    <row r="19" spans="1:9" s="92" customFormat="1" x14ac:dyDescent="0.2">
      <c r="A19" s="76" t="s">
        <v>447</v>
      </c>
      <c r="B19" s="91">
        <v>27.842048299999998</v>
      </c>
      <c r="C19" s="91">
        <v>47.533715090000001</v>
      </c>
      <c r="D19" s="91">
        <v>11.97581561</v>
      </c>
      <c r="E19" s="91">
        <v>120.78937257</v>
      </c>
      <c r="F19" s="91">
        <v>135.00646018</v>
      </c>
      <c r="G19" s="91"/>
      <c r="H19" s="91"/>
      <c r="I19" s="91"/>
    </row>
    <row r="20" spans="1:9" s="92" customFormat="1" x14ac:dyDescent="0.2">
      <c r="A20" s="76" t="s">
        <v>402</v>
      </c>
      <c r="B20" s="91">
        <v>13955.50775375</v>
      </c>
      <c r="C20" s="91">
        <v>21168.740951849999</v>
      </c>
      <c r="D20" s="91">
        <v>2870.1234213100001</v>
      </c>
      <c r="E20" s="91">
        <v>7801.55617583</v>
      </c>
      <c r="F20" s="91">
        <v>45795.928302740002</v>
      </c>
      <c r="G20" s="91"/>
      <c r="H20" s="91"/>
      <c r="I20" s="91"/>
    </row>
    <row r="21" spans="1:9" s="94" customFormat="1" x14ac:dyDescent="0.2">
      <c r="A21" s="74" t="s">
        <v>403</v>
      </c>
      <c r="B21" s="93">
        <v>152.65492259999999</v>
      </c>
      <c r="C21" s="93">
        <v>8.3529999999999993E-3</v>
      </c>
      <c r="D21" s="93">
        <v>0</v>
      </c>
      <c r="E21" s="93">
        <v>0</v>
      </c>
      <c r="F21" s="93">
        <v>152.66327559999999</v>
      </c>
      <c r="G21" s="93"/>
      <c r="H21" s="93"/>
      <c r="I21" s="93"/>
    </row>
    <row r="22" spans="1:9" s="94" customFormat="1" x14ac:dyDescent="0.2">
      <c r="A22" s="74" t="s">
        <v>404</v>
      </c>
      <c r="B22" s="93">
        <v>152.65492259999999</v>
      </c>
      <c r="C22" s="93">
        <v>8.3529999999999993E-3</v>
      </c>
      <c r="D22" s="93">
        <v>0</v>
      </c>
      <c r="E22" s="93">
        <v>0</v>
      </c>
      <c r="F22" s="93">
        <v>152.66327559999999</v>
      </c>
      <c r="G22" s="93"/>
      <c r="H22" s="93"/>
      <c r="I22" s="93"/>
    </row>
    <row r="23" spans="1:9" s="92" customFormat="1" x14ac:dyDescent="0.2">
      <c r="A23" s="76" t="s">
        <v>405</v>
      </c>
      <c r="B23" s="91">
        <v>0</v>
      </c>
      <c r="C23" s="91">
        <v>0</v>
      </c>
      <c r="D23" s="91">
        <v>0</v>
      </c>
      <c r="E23" s="91">
        <v>0</v>
      </c>
      <c r="F23" s="91">
        <v>0</v>
      </c>
      <c r="G23" s="91"/>
      <c r="H23" s="91"/>
      <c r="I23" s="91"/>
    </row>
    <row r="24" spans="1:9" s="92" customFormat="1" x14ac:dyDescent="0.2">
      <c r="A24" s="76" t="s">
        <v>406</v>
      </c>
      <c r="B24" s="91">
        <v>0</v>
      </c>
      <c r="C24" s="91">
        <v>0</v>
      </c>
      <c r="D24" s="91">
        <v>0</v>
      </c>
      <c r="E24" s="91">
        <v>0</v>
      </c>
      <c r="F24" s="91">
        <v>0</v>
      </c>
      <c r="G24" s="91"/>
      <c r="H24" s="91"/>
      <c r="I24" s="91"/>
    </row>
    <row r="25" spans="1:9" s="92" customFormat="1" x14ac:dyDescent="0.2">
      <c r="A25" s="76" t="s">
        <v>407</v>
      </c>
      <c r="B25" s="91">
        <v>152.65492259999999</v>
      </c>
      <c r="C25" s="91">
        <v>8.3529999999999993E-3</v>
      </c>
      <c r="D25" s="91">
        <v>0</v>
      </c>
      <c r="E25" s="91">
        <v>0</v>
      </c>
      <c r="F25" s="91">
        <v>152.66327559999999</v>
      </c>
      <c r="G25" s="91"/>
      <c r="H25" s="91"/>
      <c r="I25" s="91"/>
    </row>
    <row r="26" spans="1:9" s="92" customFormat="1" x14ac:dyDescent="0.2">
      <c r="A26" s="76" t="s">
        <v>408</v>
      </c>
      <c r="B26" s="91">
        <v>0</v>
      </c>
      <c r="C26" s="91">
        <v>0</v>
      </c>
      <c r="D26" s="91">
        <v>0</v>
      </c>
      <c r="E26" s="91">
        <v>0</v>
      </c>
      <c r="F26" s="91">
        <v>0</v>
      </c>
      <c r="G26" s="91"/>
      <c r="H26" s="91"/>
      <c r="I26" s="91"/>
    </row>
    <row r="27" spans="1:9" s="94" customFormat="1" x14ac:dyDescent="0.2">
      <c r="A27" s="74" t="s">
        <v>409</v>
      </c>
      <c r="B27" s="93">
        <v>1126389.5336802001</v>
      </c>
      <c r="C27" s="93">
        <v>319889.70954250998</v>
      </c>
      <c r="D27" s="93">
        <v>453.14589374799999</v>
      </c>
      <c r="E27" s="93">
        <v>119934.69056754</v>
      </c>
      <c r="F27" s="93">
        <v>1566667.0796839979</v>
      </c>
      <c r="G27" s="93"/>
      <c r="H27" s="93"/>
      <c r="I27" s="93"/>
    </row>
    <row r="28" spans="1:9" s="92" customFormat="1" x14ac:dyDescent="0.2">
      <c r="A28" s="76" t="s">
        <v>410</v>
      </c>
      <c r="B28" s="91">
        <v>25459.8332711</v>
      </c>
      <c r="C28" s="91">
        <v>213454.48941221001</v>
      </c>
      <c r="D28" s="91">
        <v>80.770392000000001</v>
      </c>
      <c r="E28" s="91">
        <v>5940.31602544</v>
      </c>
      <c r="F28" s="91">
        <v>244935.40910075</v>
      </c>
      <c r="G28" s="91"/>
      <c r="H28" s="91"/>
      <c r="I28" s="91"/>
    </row>
    <row r="29" spans="1:9" s="92" customFormat="1" x14ac:dyDescent="0.2">
      <c r="A29" s="76" t="s">
        <v>453</v>
      </c>
      <c r="B29" s="91">
        <v>0</v>
      </c>
      <c r="C29" s="91">
        <v>158475.08291018999</v>
      </c>
      <c r="D29" s="91">
        <v>0</v>
      </c>
      <c r="E29" s="91">
        <v>161396.27768119</v>
      </c>
      <c r="F29" s="91">
        <v>161396.27768119</v>
      </c>
      <c r="G29" s="91"/>
      <c r="H29" s="91"/>
      <c r="I29" s="91"/>
    </row>
    <row r="30" spans="1:9" s="92" customFormat="1" x14ac:dyDescent="0.2">
      <c r="A30" s="76" t="s">
        <v>414</v>
      </c>
      <c r="B30" s="91">
        <v>0</v>
      </c>
      <c r="C30" s="91">
        <v>3441.4786781500002</v>
      </c>
      <c r="D30" s="91">
        <v>0</v>
      </c>
      <c r="E30" s="91">
        <v>3857.90343656</v>
      </c>
      <c r="F30" s="91">
        <v>3857.90343656</v>
      </c>
      <c r="G30" s="91"/>
      <c r="H30" s="91"/>
      <c r="I30" s="91"/>
    </row>
    <row r="31" spans="1:9" s="92" customFormat="1" x14ac:dyDescent="0.2">
      <c r="A31" s="76" t="s">
        <v>472</v>
      </c>
      <c r="B31" s="91">
        <v>0</v>
      </c>
      <c r="C31" s="91">
        <v>466.80875333</v>
      </c>
      <c r="D31" s="91">
        <v>0</v>
      </c>
      <c r="E31" s="91">
        <v>466.80875333</v>
      </c>
      <c r="F31" s="91">
        <v>466.80875333</v>
      </c>
      <c r="G31" s="91"/>
      <c r="H31" s="91"/>
      <c r="I31" s="91"/>
    </row>
    <row r="32" spans="1:9" s="92" customFormat="1" x14ac:dyDescent="0.2">
      <c r="A32" s="76" t="s">
        <v>420</v>
      </c>
      <c r="B32" s="91">
        <v>0</v>
      </c>
      <c r="C32" s="91">
        <v>16976.505442139998</v>
      </c>
      <c r="D32" s="91">
        <v>0</v>
      </c>
      <c r="E32" s="91">
        <v>16976.505442139998</v>
      </c>
      <c r="F32" s="91">
        <v>16976.505442139998</v>
      </c>
      <c r="G32" s="91"/>
      <c r="H32" s="91"/>
      <c r="I32" s="91"/>
    </row>
    <row r="33" spans="1:9" s="92" customFormat="1" x14ac:dyDescent="0.2">
      <c r="A33" s="76" t="s">
        <v>422</v>
      </c>
      <c r="B33" s="91">
        <v>0</v>
      </c>
      <c r="C33" s="91">
        <v>600</v>
      </c>
      <c r="D33" s="91">
        <v>0</v>
      </c>
      <c r="E33" s="91">
        <v>600</v>
      </c>
      <c r="F33" s="91">
        <v>600</v>
      </c>
      <c r="G33" s="91"/>
      <c r="H33" s="91"/>
      <c r="I33" s="91"/>
    </row>
    <row r="34" spans="1:9" s="92" customFormat="1" x14ac:dyDescent="0.2">
      <c r="A34" s="76" t="s">
        <v>423</v>
      </c>
      <c r="B34" s="91">
        <v>0.53311200000000003</v>
      </c>
      <c r="C34" s="91">
        <v>95.996093799999997</v>
      </c>
      <c r="D34" s="91">
        <v>80.770392000000001</v>
      </c>
      <c r="E34" s="91">
        <v>152.2973538</v>
      </c>
      <c r="F34" s="91">
        <v>233.6008578</v>
      </c>
      <c r="G34" s="91"/>
      <c r="H34" s="91"/>
      <c r="I34" s="91"/>
    </row>
    <row r="35" spans="1:9" s="92" customFormat="1" x14ac:dyDescent="0.2">
      <c r="A35" s="76" t="s">
        <v>424</v>
      </c>
      <c r="B35" s="91">
        <v>0</v>
      </c>
      <c r="C35" s="91">
        <v>18156.169177510001</v>
      </c>
      <c r="D35" s="91">
        <v>0</v>
      </c>
      <c r="E35" s="91">
        <v>19117.090411960002</v>
      </c>
      <c r="F35" s="91">
        <v>19117.090411960002</v>
      </c>
      <c r="G35" s="91"/>
      <c r="H35" s="91"/>
      <c r="I35" s="91"/>
    </row>
    <row r="36" spans="1:9" s="92" customFormat="1" x14ac:dyDescent="0.2">
      <c r="A36" s="76" t="s">
        <v>425</v>
      </c>
      <c r="B36" s="91">
        <v>25459.8332711</v>
      </c>
      <c r="C36" s="91">
        <v>13893.04594177</v>
      </c>
      <c r="D36" s="91">
        <v>0</v>
      </c>
      <c r="E36" s="91">
        <v>39661.420601170001</v>
      </c>
      <c r="F36" s="91">
        <v>39661.420601170001</v>
      </c>
      <c r="G36" s="91"/>
      <c r="H36" s="91"/>
      <c r="I36" s="91"/>
    </row>
    <row r="37" spans="1:9" s="92" customFormat="1" x14ac:dyDescent="0.2">
      <c r="A37" s="76" t="s">
        <v>487</v>
      </c>
      <c r="B37" s="91">
        <v>0</v>
      </c>
      <c r="C37" s="91">
        <v>1058.4833293199999</v>
      </c>
      <c r="D37" s="91">
        <v>0</v>
      </c>
      <c r="E37" s="91">
        <v>1513.58673344</v>
      </c>
      <c r="F37" s="91">
        <v>1513.58673344</v>
      </c>
      <c r="G37" s="91"/>
      <c r="H37" s="91"/>
      <c r="I37" s="91"/>
    </row>
    <row r="38" spans="1:9" s="92" customFormat="1" x14ac:dyDescent="0.2">
      <c r="A38" s="76" t="s">
        <v>438</v>
      </c>
      <c r="B38" s="91">
        <v>290.91908599999999</v>
      </c>
      <c r="C38" s="91">
        <v>290.91908599999999</v>
      </c>
      <c r="D38" s="91">
        <v>0</v>
      </c>
      <c r="E38" s="91">
        <v>0</v>
      </c>
      <c r="F38" s="91">
        <v>290.91908599999999</v>
      </c>
      <c r="G38" s="91"/>
      <c r="H38" s="91"/>
      <c r="I38" s="91"/>
    </row>
    <row r="39" spans="1:9" s="92" customFormat="1" x14ac:dyDescent="0.2">
      <c r="A39" s="76" t="s">
        <v>497</v>
      </c>
      <c r="B39" s="91">
        <v>0</v>
      </c>
      <c r="C39" s="91">
        <v>0</v>
      </c>
      <c r="D39" s="91">
        <v>0</v>
      </c>
      <c r="E39" s="91">
        <v>821.29609716000004</v>
      </c>
      <c r="F39" s="91">
        <v>821.29609716000004</v>
      </c>
      <c r="G39" s="91"/>
      <c r="H39" s="91"/>
      <c r="I39" s="91"/>
    </row>
    <row r="40" spans="1:9" s="92" customFormat="1" x14ac:dyDescent="0.2">
      <c r="A40" s="76" t="s">
        <v>426</v>
      </c>
      <c r="B40" s="91">
        <v>1100929.7004090999</v>
      </c>
      <c r="C40" s="91">
        <v>106435.2201303</v>
      </c>
      <c r="D40" s="91">
        <v>364.87550174799998</v>
      </c>
      <c r="E40" s="91">
        <v>113977.8652421</v>
      </c>
      <c r="F40" s="91">
        <v>1321707.6612832481</v>
      </c>
      <c r="G40" s="91"/>
      <c r="H40" s="91"/>
      <c r="I40" s="91"/>
    </row>
    <row r="41" spans="1:9" s="92" customFormat="1" x14ac:dyDescent="0.2">
      <c r="A41" s="76" t="s">
        <v>427</v>
      </c>
      <c r="B41" s="91">
        <v>0</v>
      </c>
      <c r="C41" s="91">
        <v>0</v>
      </c>
      <c r="D41" s="91">
        <v>7.5</v>
      </c>
      <c r="E41" s="91">
        <v>16.5093</v>
      </c>
      <c r="F41" s="91">
        <v>24.0093</v>
      </c>
      <c r="G41" s="91"/>
      <c r="H41" s="91"/>
      <c r="I41" s="91"/>
    </row>
    <row r="42" spans="1:9" s="92" customFormat="1" x14ac:dyDescent="0.2">
      <c r="A42" s="76" t="s">
        <v>428</v>
      </c>
      <c r="B42" s="91">
        <v>0</v>
      </c>
      <c r="C42" s="91">
        <v>0</v>
      </c>
      <c r="D42" s="91">
        <v>0</v>
      </c>
      <c r="E42" s="91">
        <v>0</v>
      </c>
      <c r="F42" s="91">
        <v>0</v>
      </c>
      <c r="G42" s="91"/>
      <c r="H42" s="91"/>
      <c r="I42" s="91"/>
    </row>
    <row r="43" spans="1:9" s="94" customFormat="1" x14ac:dyDescent="0.2">
      <c r="A43" s="74" t="s">
        <v>429</v>
      </c>
      <c r="B43" s="93">
        <v>0</v>
      </c>
      <c r="C43" s="93">
        <v>113414.45491013001</v>
      </c>
      <c r="D43" s="93">
        <v>979.04660602000001</v>
      </c>
      <c r="E43" s="93">
        <v>1849.55656679</v>
      </c>
      <c r="F43" s="93">
        <v>116243.05808294</v>
      </c>
      <c r="G43" s="93"/>
      <c r="H43" s="93"/>
      <c r="I43" s="93"/>
    </row>
    <row r="44" spans="1:9" s="94" customFormat="1" x14ac:dyDescent="0.2">
      <c r="A44" s="74" t="s">
        <v>430</v>
      </c>
      <c r="B44" s="93">
        <v>0</v>
      </c>
      <c r="C44" s="93">
        <v>2501.7361678900002</v>
      </c>
      <c r="D44" s="93">
        <v>111.34115602</v>
      </c>
      <c r="E44" s="93">
        <v>981.95917239000005</v>
      </c>
      <c r="F44" s="93">
        <v>3595.0364963000002</v>
      </c>
      <c r="G44" s="93"/>
      <c r="H44" s="93"/>
      <c r="I44" s="93"/>
    </row>
    <row r="45" spans="1:9" s="92" customFormat="1" x14ac:dyDescent="0.2">
      <c r="A45" s="76" t="s">
        <v>431</v>
      </c>
      <c r="B45" s="91">
        <v>0</v>
      </c>
      <c r="C45" s="91">
        <v>1138.73873718</v>
      </c>
      <c r="D45" s="91">
        <v>111.34115602</v>
      </c>
      <c r="E45" s="91">
        <v>933.49276167000005</v>
      </c>
      <c r="F45" s="91">
        <v>2183.57265487</v>
      </c>
      <c r="G45" s="91"/>
      <c r="H45" s="91"/>
      <c r="I45" s="91"/>
    </row>
    <row r="46" spans="1:9" s="92" customFormat="1" x14ac:dyDescent="0.2">
      <c r="A46" s="76" t="s">
        <v>432</v>
      </c>
      <c r="B46" s="91">
        <v>0</v>
      </c>
      <c r="C46" s="91">
        <v>1362.9974307099999</v>
      </c>
      <c r="D46" s="91">
        <v>0</v>
      </c>
      <c r="E46" s="91">
        <v>48.466410719999999</v>
      </c>
      <c r="F46" s="91">
        <v>1411.46384143</v>
      </c>
      <c r="G46" s="91"/>
      <c r="H46" s="91"/>
      <c r="I46" s="91"/>
    </row>
    <row r="47" spans="1:9" s="94" customFormat="1" x14ac:dyDescent="0.2">
      <c r="A47" s="74" t="s">
        <v>433</v>
      </c>
      <c r="B47" s="93">
        <v>0</v>
      </c>
      <c r="C47" s="93">
        <v>0</v>
      </c>
      <c r="D47" s="93">
        <v>367.70544999999998</v>
      </c>
      <c r="E47" s="93">
        <v>0</v>
      </c>
      <c r="F47" s="93">
        <v>367.70544999999998</v>
      </c>
      <c r="G47" s="93"/>
      <c r="H47" s="93"/>
      <c r="I47" s="93"/>
    </row>
    <row r="48" spans="1:9" s="92" customFormat="1" x14ac:dyDescent="0.2">
      <c r="A48" s="76" t="s">
        <v>434</v>
      </c>
      <c r="B48" s="91">
        <v>0</v>
      </c>
      <c r="C48" s="91">
        <v>0</v>
      </c>
      <c r="D48" s="91">
        <v>0</v>
      </c>
      <c r="E48" s="91">
        <v>0</v>
      </c>
      <c r="F48" s="91">
        <v>0</v>
      </c>
      <c r="G48" s="91"/>
      <c r="H48" s="91"/>
      <c r="I48" s="91"/>
    </row>
    <row r="49" spans="1:9" s="92" customFormat="1" x14ac:dyDescent="0.2">
      <c r="A49" s="76" t="s">
        <v>435</v>
      </c>
      <c r="B49" s="91">
        <v>0</v>
      </c>
      <c r="C49" s="91">
        <v>0</v>
      </c>
      <c r="D49" s="91">
        <v>367.70544999999998</v>
      </c>
      <c r="E49" s="91">
        <v>0</v>
      </c>
      <c r="F49" s="91">
        <v>367.70544999999998</v>
      </c>
      <c r="G49" s="91"/>
      <c r="H49" s="91"/>
      <c r="I49" s="91"/>
    </row>
    <row r="50" spans="1:9" s="94" customFormat="1" x14ac:dyDescent="0.2">
      <c r="A50" s="74" t="s">
        <v>436</v>
      </c>
      <c r="B50" s="93">
        <v>0</v>
      </c>
      <c r="C50" s="93">
        <v>110912.71874224</v>
      </c>
      <c r="D50" s="93">
        <v>500</v>
      </c>
      <c r="E50" s="93">
        <v>867.59739439999998</v>
      </c>
      <c r="F50" s="93">
        <v>112280.31613664</v>
      </c>
      <c r="G50" s="93"/>
      <c r="H50" s="93"/>
      <c r="I50" s="93"/>
    </row>
    <row r="51" spans="1:9" s="92" customFormat="1" x14ac:dyDescent="0.2">
      <c r="A51" s="76" t="s">
        <v>410</v>
      </c>
      <c r="B51" s="91">
        <v>0</v>
      </c>
      <c r="C51" s="91">
        <v>105748.66799024001</v>
      </c>
      <c r="D51" s="91">
        <v>500</v>
      </c>
      <c r="E51" s="91">
        <v>867.59739439999998</v>
      </c>
      <c r="F51" s="91">
        <v>107116.26538464001</v>
      </c>
      <c r="G51" s="91"/>
      <c r="H51" s="91"/>
      <c r="I51" s="91"/>
    </row>
    <row r="52" spans="1:9" s="92" customFormat="1" x14ac:dyDescent="0.2">
      <c r="A52" s="76" t="s">
        <v>472</v>
      </c>
      <c r="B52" s="91">
        <v>0</v>
      </c>
      <c r="C52" s="91">
        <v>399.02326423</v>
      </c>
      <c r="D52" s="91">
        <v>0</v>
      </c>
      <c r="E52" s="91">
        <v>399.02326423</v>
      </c>
      <c r="F52" s="91">
        <v>399.02326423</v>
      </c>
      <c r="G52" s="91"/>
      <c r="H52" s="91"/>
      <c r="I52" s="91"/>
    </row>
    <row r="53" spans="1:9" s="92" customFormat="1" x14ac:dyDescent="0.2">
      <c r="A53" s="76" t="s">
        <v>443</v>
      </c>
      <c r="B53" s="91">
        <v>0</v>
      </c>
      <c r="C53" s="91">
        <v>0</v>
      </c>
      <c r="D53" s="91">
        <v>0</v>
      </c>
      <c r="E53" s="91">
        <v>864.21160339999994</v>
      </c>
      <c r="F53" s="91">
        <v>864.21160339999994</v>
      </c>
      <c r="G53" s="91"/>
      <c r="H53" s="91"/>
      <c r="I53" s="91"/>
    </row>
    <row r="54" spans="1:9" s="92" customFormat="1" x14ac:dyDescent="0.2">
      <c r="A54" s="76" t="s">
        <v>420</v>
      </c>
      <c r="B54" s="91">
        <v>0</v>
      </c>
      <c r="C54" s="91">
        <v>30</v>
      </c>
      <c r="D54" s="91">
        <v>0</v>
      </c>
      <c r="E54" s="91">
        <v>30</v>
      </c>
      <c r="F54" s="91">
        <v>30</v>
      </c>
      <c r="G54" s="91"/>
      <c r="H54" s="91"/>
      <c r="I54" s="91"/>
    </row>
    <row r="55" spans="1:9" s="92" customFormat="1" x14ac:dyDescent="0.2">
      <c r="A55" s="76" t="s">
        <v>423</v>
      </c>
      <c r="B55" s="91">
        <v>0</v>
      </c>
      <c r="C55" s="91">
        <v>0</v>
      </c>
      <c r="D55" s="91">
        <v>500</v>
      </c>
      <c r="E55" s="91">
        <v>3.3857910000000002</v>
      </c>
      <c r="F55" s="91">
        <v>503.38579099999998</v>
      </c>
      <c r="G55" s="91"/>
      <c r="H55" s="91"/>
      <c r="I55" s="91"/>
    </row>
    <row r="56" spans="1:9" s="92" customFormat="1" x14ac:dyDescent="0.2">
      <c r="A56" s="76" t="s">
        <v>424</v>
      </c>
      <c r="B56" s="91">
        <v>0</v>
      </c>
      <c r="C56" s="91">
        <v>1422.40414272</v>
      </c>
      <c r="D56" s="91">
        <v>0</v>
      </c>
      <c r="E56" s="91">
        <v>1422.40414272</v>
      </c>
      <c r="F56" s="91">
        <v>1422.40414272</v>
      </c>
      <c r="G56" s="91"/>
      <c r="H56" s="91"/>
      <c r="I56" s="91"/>
    </row>
    <row r="57" spans="1:9" s="92" customFormat="1" x14ac:dyDescent="0.2">
      <c r="A57" s="76" t="s">
        <v>487</v>
      </c>
      <c r="B57" s="91">
        <v>0</v>
      </c>
      <c r="C57" s="91">
        <v>90174.705892889993</v>
      </c>
      <c r="D57" s="91">
        <v>0</v>
      </c>
      <c r="E57" s="91">
        <v>90174.705892889993</v>
      </c>
      <c r="F57" s="91">
        <v>90174.705892889993</v>
      </c>
      <c r="G57" s="91"/>
      <c r="H57" s="91"/>
      <c r="I57" s="91"/>
    </row>
    <row r="58" spans="1:9" s="92" customFormat="1" x14ac:dyDescent="0.2">
      <c r="A58" s="76" t="s">
        <v>438</v>
      </c>
      <c r="B58" s="91">
        <v>0</v>
      </c>
      <c r="C58" s="91">
        <v>11230.451800999999</v>
      </c>
      <c r="D58" s="91">
        <v>0</v>
      </c>
      <c r="E58" s="91">
        <v>11230.451800999999</v>
      </c>
      <c r="F58" s="91">
        <v>11230.451800999999</v>
      </c>
      <c r="G58" s="91"/>
      <c r="H58" s="91"/>
      <c r="I58" s="91"/>
    </row>
    <row r="59" spans="1:9" s="92" customFormat="1" x14ac:dyDescent="0.2">
      <c r="A59" s="76" t="s">
        <v>488</v>
      </c>
      <c r="B59" s="91">
        <v>0</v>
      </c>
      <c r="C59" s="91">
        <v>2492.0828894000001</v>
      </c>
      <c r="D59" s="91">
        <v>0</v>
      </c>
      <c r="E59" s="91">
        <v>2492.0828894000001</v>
      </c>
      <c r="F59" s="91">
        <v>2492.0828894000001</v>
      </c>
      <c r="G59" s="91"/>
      <c r="H59" s="91"/>
      <c r="I59" s="91"/>
    </row>
    <row r="60" spans="1:9" s="92" customFormat="1" x14ac:dyDescent="0.2">
      <c r="A60" s="76" t="s">
        <v>426</v>
      </c>
      <c r="B60" s="91">
        <v>0</v>
      </c>
      <c r="C60" s="91">
        <v>5164.0507520000001</v>
      </c>
      <c r="D60" s="91">
        <v>0</v>
      </c>
      <c r="E60" s="91">
        <v>0</v>
      </c>
      <c r="F60" s="91">
        <v>5164.0507520000001</v>
      </c>
      <c r="G60" s="91"/>
      <c r="H60" s="91"/>
      <c r="I60" s="91"/>
    </row>
    <row r="61" spans="1:9" s="92" customFormat="1" x14ac:dyDescent="0.2">
      <c r="A61" s="76" t="s">
        <v>427</v>
      </c>
      <c r="B61" s="91">
        <v>0</v>
      </c>
      <c r="C61" s="91">
        <v>0</v>
      </c>
      <c r="D61" s="91">
        <v>0</v>
      </c>
      <c r="E61" s="91">
        <v>0</v>
      </c>
      <c r="F61" s="91">
        <v>0</v>
      </c>
      <c r="G61" s="91"/>
      <c r="H61" s="91"/>
      <c r="I61" s="91"/>
    </row>
    <row r="62" spans="1:9" s="94" customFormat="1" x14ac:dyDescent="0.2">
      <c r="A62" s="74" t="s">
        <v>439</v>
      </c>
      <c r="B62" s="93">
        <v>-1368.5002153</v>
      </c>
      <c r="C62" s="93">
        <v>-10.49750175</v>
      </c>
      <c r="D62" s="93">
        <v>0</v>
      </c>
      <c r="E62" s="93">
        <v>0</v>
      </c>
      <c r="F62" s="93">
        <v>-1378.9977170499999</v>
      </c>
      <c r="G62" s="93"/>
      <c r="H62" s="93"/>
      <c r="I62" s="93"/>
    </row>
    <row r="63" spans="1:9" s="92" customFormat="1" x14ac:dyDescent="0.2">
      <c r="A63" s="76" t="s">
        <v>440</v>
      </c>
      <c r="B63" s="91">
        <v>3629.5479663000001</v>
      </c>
      <c r="C63" s="91">
        <v>0</v>
      </c>
      <c r="D63" s="91">
        <v>0</v>
      </c>
      <c r="E63" s="91">
        <v>0</v>
      </c>
      <c r="F63" s="91">
        <v>3629.5479663000001</v>
      </c>
      <c r="G63" s="91"/>
      <c r="H63" s="91"/>
      <c r="I63" s="91"/>
    </row>
    <row r="64" spans="1:9" s="92" customFormat="1" x14ac:dyDescent="0.2">
      <c r="A64" s="76" t="s">
        <v>441</v>
      </c>
      <c r="B64" s="91">
        <v>4998.0481816000001</v>
      </c>
      <c r="C64" s="91">
        <v>10.49750175</v>
      </c>
      <c r="D64" s="91">
        <v>0</v>
      </c>
      <c r="E64" s="91">
        <v>0</v>
      </c>
      <c r="F64" s="91">
        <v>5008.5456833500002</v>
      </c>
      <c r="G64" s="91"/>
      <c r="H64" s="91"/>
      <c r="I64" s="91"/>
    </row>
    <row r="65" spans="1:12" s="92" customFormat="1" ht="13.5" thickBot="1" x14ac:dyDescent="0.25">
      <c r="A65" s="78"/>
      <c r="B65" s="78"/>
      <c r="C65" s="78"/>
      <c r="D65" s="78"/>
      <c r="E65" s="78"/>
      <c r="F65" s="78"/>
      <c r="G65" s="95"/>
      <c r="H65" s="95"/>
      <c r="I65" s="95"/>
      <c r="J65" s="96"/>
      <c r="K65" s="96"/>
      <c r="L65" s="96"/>
    </row>
    <row r="66" spans="1:12" ht="13.5" thickTop="1" x14ac:dyDescent="0.2">
      <c r="B66" s="55"/>
      <c r="C66" s="55"/>
      <c r="D66" s="55"/>
      <c r="E66" s="55"/>
      <c r="F66" s="55"/>
      <c r="G66" s="55"/>
      <c r="H66" s="55"/>
      <c r="I66" s="55"/>
      <c r="J66" s="55"/>
      <c r="K66" s="55"/>
      <c r="L66" s="55"/>
    </row>
    <row r="71" spans="1:12" x14ac:dyDescent="0.2">
      <c r="B71" s="110"/>
    </row>
  </sheetData>
  <mergeCells count="4">
    <mergeCell ref="A5:F5"/>
    <mergeCell ref="A6:F6"/>
    <mergeCell ref="A7:F7"/>
    <mergeCell ref="A8:F8"/>
  </mergeCells>
  <printOptions horizontalCentered="1"/>
  <pageMargins left="0.74803149606299213" right="0.74803149606299213" top="0.39370078740157483" bottom="0.47244094488188981" header="0" footer="0"/>
  <pageSetup scale="75" orientation="portrait"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129"/>
      <c r="E5" s="129"/>
      <c r="F5" s="61"/>
      <c r="G5" s="61"/>
      <c r="H5" s="61"/>
    </row>
    <row r="6" spans="1:9" x14ac:dyDescent="0.2">
      <c r="A6" s="129" t="s">
        <v>508</v>
      </c>
      <c r="B6" s="129"/>
      <c r="C6" s="129"/>
      <c r="D6" s="129"/>
      <c r="E6" s="129"/>
      <c r="F6" s="61"/>
      <c r="G6" s="61"/>
      <c r="H6" s="61"/>
    </row>
    <row r="7" spans="1:9" x14ac:dyDescent="0.2">
      <c r="A7" s="129">
        <v>2012</v>
      </c>
      <c r="B7" s="129"/>
      <c r="C7" s="129"/>
      <c r="D7" s="129"/>
      <c r="E7" s="129"/>
      <c r="F7" s="61"/>
      <c r="G7" s="61"/>
      <c r="H7" s="61"/>
    </row>
    <row r="8" spans="1:9" x14ac:dyDescent="0.2">
      <c r="A8" s="129" t="s">
        <v>390</v>
      </c>
      <c r="B8" s="129"/>
      <c r="C8" s="129"/>
      <c r="D8" s="129"/>
      <c r="E8" s="129"/>
      <c r="F8" s="61"/>
      <c r="G8" s="61"/>
      <c r="H8" s="61"/>
    </row>
    <row r="9" spans="1:9" ht="13.5" thickBot="1" x14ac:dyDescent="0.25"/>
    <row r="10" spans="1:9" ht="14.25" thickTop="1" thickBot="1" x14ac:dyDescent="0.25">
      <c r="A10" s="81" t="s">
        <v>391</v>
      </c>
      <c r="B10" s="81" t="s">
        <v>10</v>
      </c>
      <c r="C10" s="81" t="s">
        <v>8</v>
      </c>
      <c r="D10" s="81" t="s">
        <v>6</v>
      </c>
      <c r="E10" s="81" t="s">
        <v>395</v>
      </c>
      <c r="F10" s="80"/>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494916.80627945001</v>
      </c>
      <c r="C12" s="93">
        <v>111357.0327</v>
      </c>
      <c r="D12" s="93">
        <v>594130.19764599996</v>
      </c>
      <c r="E12" s="93">
        <v>1200404.03662545</v>
      </c>
      <c r="F12" s="93"/>
      <c r="G12" s="93"/>
      <c r="H12" s="93"/>
      <c r="I12" s="93"/>
    </row>
    <row r="13" spans="1:9" s="94" customFormat="1" x14ac:dyDescent="0.2">
      <c r="A13" s="74" t="s">
        <v>397</v>
      </c>
      <c r="B13" s="93">
        <v>496285.30649475002</v>
      </c>
      <c r="C13" s="93">
        <v>111357.0327</v>
      </c>
      <c r="D13" s="93">
        <v>594130.19764599996</v>
      </c>
      <c r="E13" s="93">
        <v>1201772.5368407499</v>
      </c>
      <c r="F13" s="93"/>
      <c r="G13" s="93"/>
      <c r="H13" s="93"/>
      <c r="I13" s="93"/>
    </row>
    <row r="14" spans="1:9" s="94" customFormat="1" x14ac:dyDescent="0.2">
      <c r="A14" s="74" t="s">
        <v>398</v>
      </c>
      <c r="B14" s="93">
        <v>496285.30649475002</v>
      </c>
      <c r="C14" s="93">
        <v>111357.0327</v>
      </c>
      <c r="D14" s="93">
        <v>594130.19764599996</v>
      </c>
      <c r="E14" s="93">
        <v>1201772.5368407499</v>
      </c>
      <c r="F14" s="93"/>
      <c r="G14" s="93"/>
      <c r="H14" s="93"/>
      <c r="I14" s="93"/>
    </row>
    <row r="15" spans="1:9" s="92" customFormat="1" x14ac:dyDescent="0.2">
      <c r="A15" s="76" t="s">
        <v>399</v>
      </c>
      <c r="B15" s="91">
        <v>5550.7665166999996</v>
      </c>
      <c r="C15" s="91">
        <v>0</v>
      </c>
      <c r="D15" s="91">
        <v>0</v>
      </c>
      <c r="E15" s="91">
        <v>5550.7665166999996</v>
      </c>
      <c r="F15" s="91"/>
      <c r="G15" s="91"/>
      <c r="H15" s="91"/>
      <c r="I15" s="91"/>
    </row>
    <row r="16" spans="1:9" s="92" customFormat="1" x14ac:dyDescent="0.2">
      <c r="A16" s="76" t="s">
        <v>400</v>
      </c>
      <c r="B16" s="91">
        <v>102.21149149999999</v>
      </c>
      <c r="C16" s="91">
        <v>14752.9316</v>
      </c>
      <c r="D16" s="91">
        <v>40868.930875999999</v>
      </c>
      <c r="E16" s="91">
        <v>55724.0739675</v>
      </c>
      <c r="F16" s="91"/>
      <c r="G16" s="91"/>
      <c r="H16" s="91"/>
      <c r="I16" s="91"/>
    </row>
    <row r="17" spans="1:9" s="92" customFormat="1" x14ac:dyDescent="0.2">
      <c r="A17" s="76" t="s">
        <v>401</v>
      </c>
      <c r="B17" s="91">
        <v>0</v>
      </c>
      <c r="C17" s="91">
        <v>14752.9316</v>
      </c>
      <c r="D17" s="91">
        <v>40868.930875999999</v>
      </c>
      <c r="E17" s="91">
        <v>55621.862476000002</v>
      </c>
      <c r="F17" s="91"/>
      <c r="G17" s="91"/>
      <c r="H17" s="91"/>
      <c r="I17" s="91"/>
    </row>
    <row r="18" spans="1:9" s="92" customFormat="1" x14ac:dyDescent="0.2">
      <c r="A18" s="76" t="s">
        <v>448</v>
      </c>
      <c r="B18" s="91">
        <v>76.610715200000001</v>
      </c>
      <c r="C18" s="91">
        <v>0</v>
      </c>
      <c r="D18" s="91">
        <v>0</v>
      </c>
      <c r="E18" s="91">
        <v>76.610715200000001</v>
      </c>
      <c r="F18" s="91"/>
      <c r="G18" s="91"/>
      <c r="H18" s="91"/>
      <c r="I18" s="91"/>
    </row>
    <row r="19" spans="1:9" s="92" customFormat="1" x14ac:dyDescent="0.2">
      <c r="A19" s="76" t="s">
        <v>447</v>
      </c>
      <c r="B19" s="91">
        <v>25.6007763</v>
      </c>
      <c r="C19" s="91">
        <v>0</v>
      </c>
      <c r="D19" s="91">
        <v>0</v>
      </c>
      <c r="E19" s="91">
        <v>25.6007763</v>
      </c>
      <c r="F19" s="91"/>
      <c r="G19" s="91"/>
      <c r="H19" s="91"/>
      <c r="I19" s="91"/>
    </row>
    <row r="20" spans="1:9" s="92" customFormat="1" x14ac:dyDescent="0.2">
      <c r="A20" s="76" t="s">
        <v>402</v>
      </c>
      <c r="B20" s="91">
        <v>8905.8297537500002</v>
      </c>
      <c r="C20" s="91">
        <v>5049.6779999999999</v>
      </c>
      <c r="D20" s="91">
        <v>0</v>
      </c>
      <c r="E20" s="91">
        <v>13955.50775375</v>
      </c>
      <c r="F20" s="91"/>
      <c r="G20" s="91"/>
      <c r="H20" s="91"/>
      <c r="I20" s="91"/>
    </row>
    <row r="21" spans="1:9" s="94" customFormat="1" x14ac:dyDescent="0.2">
      <c r="A21" s="74" t="s">
        <v>403</v>
      </c>
      <c r="B21" s="93">
        <v>152.65492259999999</v>
      </c>
      <c r="C21" s="93">
        <v>0</v>
      </c>
      <c r="D21" s="93">
        <v>0</v>
      </c>
      <c r="E21" s="93">
        <v>152.65492259999999</v>
      </c>
      <c r="F21" s="93"/>
      <c r="G21" s="93"/>
      <c r="H21" s="93"/>
      <c r="I21" s="93"/>
    </row>
    <row r="22" spans="1:9" s="94" customFormat="1" x14ac:dyDescent="0.2">
      <c r="A22" s="74" t="s">
        <v>404</v>
      </c>
      <c r="B22" s="93">
        <v>152.65492259999999</v>
      </c>
      <c r="C22" s="93">
        <v>0</v>
      </c>
      <c r="D22" s="93">
        <v>0</v>
      </c>
      <c r="E22" s="93">
        <v>152.65492259999999</v>
      </c>
      <c r="F22" s="93"/>
      <c r="G22" s="93"/>
      <c r="H22" s="93"/>
      <c r="I22" s="93"/>
    </row>
    <row r="23" spans="1:9" s="92" customFormat="1" x14ac:dyDescent="0.2">
      <c r="A23" s="76" t="s">
        <v>405</v>
      </c>
      <c r="B23" s="91">
        <v>0</v>
      </c>
      <c r="C23" s="91">
        <v>0</v>
      </c>
      <c r="D23" s="91">
        <v>0</v>
      </c>
      <c r="E23" s="91">
        <v>0</v>
      </c>
      <c r="F23" s="91"/>
      <c r="G23" s="91"/>
      <c r="H23" s="91"/>
      <c r="I23" s="91"/>
    </row>
    <row r="24" spans="1:9" s="92" customFormat="1" x14ac:dyDescent="0.2">
      <c r="A24" s="76" t="s">
        <v>406</v>
      </c>
      <c r="B24" s="91">
        <v>0</v>
      </c>
      <c r="C24" s="91">
        <v>0</v>
      </c>
      <c r="D24" s="91">
        <v>0</v>
      </c>
      <c r="E24" s="91">
        <v>0</v>
      </c>
      <c r="F24" s="91"/>
      <c r="G24" s="91"/>
      <c r="H24" s="91"/>
      <c r="I24" s="91"/>
    </row>
    <row r="25" spans="1:9" s="92" customFormat="1" x14ac:dyDescent="0.2">
      <c r="A25" s="76" t="s">
        <v>407</v>
      </c>
      <c r="B25" s="91">
        <v>152.65492259999999</v>
      </c>
      <c r="C25" s="91">
        <v>0</v>
      </c>
      <c r="D25" s="91">
        <v>0</v>
      </c>
      <c r="E25" s="91">
        <v>152.65492259999999</v>
      </c>
      <c r="F25" s="91"/>
      <c r="G25" s="91"/>
      <c r="H25" s="91"/>
      <c r="I25" s="91"/>
    </row>
    <row r="26" spans="1:9" s="92" customFormat="1" x14ac:dyDescent="0.2">
      <c r="A26" s="76" t="s">
        <v>408</v>
      </c>
      <c r="B26" s="91">
        <v>0</v>
      </c>
      <c r="C26" s="91">
        <v>0</v>
      </c>
      <c r="D26" s="91">
        <v>0</v>
      </c>
      <c r="E26" s="91">
        <v>0</v>
      </c>
      <c r="F26" s="91"/>
      <c r="G26" s="91"/>
      <c r="H26" s="91"/>
      <c r="I26" s="91"/>
    </row>
    <row r="27" spans="1:9" s="94" customFormat="1" x14ac:dyDescent="0.2">
      <c r="A27" s="74" t="s">
        <v>409</v>
      </c>
      <c r="B27" s="93">
        <v>481573.84381019999</v>
      </c>
      <c r="C27" s="93">
        <v>91554.4231</v>
      </c>
      <c r="D27" s="93">
        <v>553261.26676999999</v>
      </c>
      <c r="E27" s="93">
        <v>1126389.5336802001</v>
      </c>
      <c r="F27" s="93"/>
      <c r="G27" s="93"/>
      <c r="H27" s="93"/>
      <c r="I27" s="93"/>
    </row>
    <row r="28" spans="1:9" s="92" customFormat="1" x14ac:dyDescent="0.2">
      <c r="A28" s="76" t="s">
        <v>410</v>
      </c>
      <c r="B28" s="91">
        <v>0</v>
      </c>
      <c r="C28" s="91">
        <v>0</v>
      </c>
      <c r="D28" s="91">
        <v>25459.8332711</v>
      </c>
      <c r="E28" s="91">
        <v>25459.8332711</v>
      </c>
      <c r="F28" s="91"/>
      <c r="G28" s="91"/>
      <c r="H28" s="91"/>
      <c r="I28" s="91"/>
    </row>
    <row r="29" spans="1:9" s="92" customFormat="1" x14ac:dyDescent="0.2">
      <c r="A29" s="76" t="s">
        <v>425</v>
      </c>
      <c r="B29" s="91">
        <v>0</v>
      </c>
      <c r="C29" s="91">
        <v>0</v>
      </c>
      <c r="D29" s="91">
        <v>25459.8332711</v>
      </c>
      <c r="E29" s="91">
        <v>25459.8332711</v>
      </c>
      <c r="F29" s="91"/>
      <c r="G29" s="91"/>
      <c r="H29" s="91"/>
      <c r="I29" s="91"/>
    </row>
    <row r="30" spans="1:9" s="92" customFormat="1" x14ac:dyDescent="0.2">
      <c r="A30" s="76" t="s">
        <v>426</v>
      </c>
      <c r="B30" s="91">
        <v>481573.84381019999</v>
      </c>
      <c r="C30" s="91">
        <v>91554.4231</v>
      </c>
      <c r="D30" s="91">
        <v>527801.43349890003</v>
      </c>
      <c r="E30" s="91">
        <v>1100929.7004090999</v>
      </c>
      <c r="F30" s="91"/>
      <c r="G30" s="91"/>
      <c r="H30" s="91"/>
      <c r="I30" s="91"/>
    </row>
    <row r="31" spans="1:9" s="92" customFormat="1" x14ac:dyDescent="0.2">
      <c r="A31" s="76" t="s">
        <v>427</v>
      </c>
      <c r="B31" s="91">
        <v>0</v>
      </c>
      <c r="C31" s="91">
        <v>0</v>
      </c>
      <c r="D31" s="91">
        <v>0</v>
      </c>
      <c r="E31" s="91">
        <v>0</v>
      </c>
      <c r="F31" s="91"/>
      <c r="G31" s="91"/>
      <c r="H31" s="91"/>
      <c r="I31" s="91"/>
    </row>
    <row r="32" spans="1:9" s="92" customFormat="1" x14ac:dyDescent="0.2">
      <c r="A32" s="76" t="s">
        <v>428</v>
      </c>
      <c r="B32" s="91">
        <v>0</v>
      </c>
      <c r="C32" s="91">
        <v>0</v>
      </c>
      <c r="D32" s="91">
        <v>0</v>
      </c>
      <c r="E32" s="91">
        <v>0</v>
      </c>
      <c r="F32" s="91"/>
      <c r="G32" s="91"/>
      <c r="H32" s="91"/>
      <c r="I32" s="91"/>
    </row>
    <row r="33" spans="1:12" s="94" customFormat="1" x14ac:dyDescent="0.2">
      <c r="A33" s="74" t="s">
        <v>429</v>
      </c>
      <c r="B33" s="93">
        <v>0</v>
      </c>
      <c r="C33" s="93">
        <v>0</v>
      </c>
      <c r="D33" s="93">
        <v>0</v>
      </c>
      <c r="E33" s="93">
        <v>0</v>
      </c>
      <c r="F33" s="93"/>
      <c r="G33" s="93"/>
      <c r="H33" s="93"/>
      <c r="I33" s="93"/>
    </row>
    <row r="34" spans="1:12" s="94" customFormat="1" x14ac:dyDescent="0.2">
      <c r="A34" s="74" t="s">
        <v>430</v>
      </c>
      <c r="B34" s="93">
        <v>0</v>
      </c>
      <c r="C34" s="93">
        <v>0</v>
      </c>
      <c r="D34" s="93">
        <v>0</v>
      </c>
      <c r="E34" s="93">
        <v>0</v>
      </c>
      <c r="F34" s="93"/>
      <c r="G34" s="93"/>
      <c r="H34" s="93"/>
      <c r="I34" s="93"/>
    </row>
    <row r="35" spans="1:12" s="92" customFormat="1" x14ac:dyDescent="0.2">
      <c r="A35" s="76" t="s">
        <v>431</v>
      </c>
      <c r="B35" s="91">
        <v>0</v>
      </c>
      <c r="C35" s="91">
        <v>0</v>
      </c>
      <c r="D35" s="91">
        <v>0</v>
      </c>
      <c r="E35" s="91">
        <v>0</v>
      </c>
      <c r="F35" s="91"/>
      <c r="G35" s="91"/>
      <c r="H35" s="91"/>
      <c r="I35" s="91"/>
    </row>
    <row r="36" spans="1:12" s="92" customFormat="1" x14ac:dyDescent="0.2">
      <c r="A36" s="76" t="s">
        <v>432</v>
      </c>
      <c r="B36" s="91">
        <v>0</v>
      </c>
      <c r="C36" s="91">
        <v>0</v>
      </c>
      <c r="D36" s="91">
        <v>0</v>
      </c>
      <c r="E36" s="91">
        <v>0</v>
      </c>
      <c r="F36" s="91"/>
      <c r="G36" s="91"/>
      <c r="H36" s="91"/>
      <c r="I36" s="91"/>
    </row>
    <row r="37" spans="1:12" s="94" customFormat="1" x14ac:dyDescent="0.2">
      <c r="A37" s="74" t="s">
        <v>433</v>
      </c>
      <c r="B37" s="93">
        <v>0</v>
      </c>
      <c r="C37" s="93">
        <v>0</v>
      </c>
      <c r="D37" s="93">
        <v>0</v>
      </c>
      <c r="E37" s="93">
        <v>0</v>
      </c>
      <c r="F37" s="93"/>
      <c r="G37" s="93"/>
      <c r="H37" s="93"/>
      <c r="I37" s="93"/>
    </row>
    <row r="38" spans="1:12" s="92" customFormat="1" x14ac:dyDescent="0.2">
      <c r="A38" s="76" t="s">
        <v>434</v>
      </c>
      <c r="B38" s="91">
        <v>0</v>
      </c>
      <c r="C38" s="91">
        <v>0</v>
      </c>
      <c r="D38" s="91">
        <v>0</v>
      </c>
      <c r="E38" s="91">
        <v>0</v>
      </c>
      <c r="F38" s="91"/>
      <c r="G38" s="91"/>
      <c r="H38" s="91"/>
      <c r="I38" s="91"/>
    </row>
    <row r="39" spans="1:12" s="92" customFormat="1" x14ac:dyDescent="0.2">
      <c r="A39" s="76" t="s">
        <v>435</v>
      </c>
      <c r="B39" s="91">
        <v>0</v>
      </c>
      <c r="C39" s="91">
        <v>0</v>
      </c>
      <c r="D39" s="91">
        <v>0</v>
      </c>
      <c r="E39" s="91">
        <v>0</v>
      </c>
      <c r="F39" s="91"/>
      <c r="G39" s="91"/>
      <c r="H39" s="91"/>
      <c r="I39" s="91"/>
    </row>
    <row r="40" spans="1:12" s="94" customFormat="1" x14ac:dyDescent="0.2">
      <c r="A40" s="74" t="s">
        <v>436</v>
      </c>
      <c r="B40" s="93">
        <v>0</v>
      </c>
      <c r="C40" s="93">
        <v>0</v>
      </c>
      <c r="D40" s="93">
        <v>0</v>
      </c>
      <c r="E40" s="93">
        <v>0</v>
      </c>
      <c r="F40" s="93"/>
      <c r="G40" s="93"/>
      <c r="H40" s="93"/>
      <c r="I40" s="93"/>
    </row>
    <row r="41" spans="1:12" s="92" customFormat="1" x14ac:dyDescent="0.2">
      <c r="A41" s="76" t="s">
        <v>410</v>
      </c>
      <c r="B41" s="91">
        <v>0</v>
      </c>
      <c r="C41" s="91">
        <v>0</v>
      </c>
      <c r="D41" s="91">
        <v>0</v>
      </c>
      <c r="E41" s="91">
        <v>0</v>
      </c>
      <c r="F41" s="91"/>
      <c r="G41" s="91"/>
      <c r="H41" s="91"/>
      <c r="I41" s="91"/>
    </row>
    <row r="42" spans="1:12" s="92" customFormat="1" x14ac:dyDescent="0.2">
      <c r="A42" s="76" t="s">
        <v>426</v>
      </c>
      <c r="B42" s="91">
        <v>0</v>
      </c>
      <c r="C42" s="91">
        <v>0</v>
      </c>
      <c r="D42" s="91">
        <v>0</v>
      </c>
      <c r="E42" s="91">
        <v>0</v>
      </c>
      <c r="F42" s="91"/>
      <c r="G42" s="91"/>
      <c r="H42" s="91"/>
      <c r="I42" s="91"/>
    </row>
    <row r="43" spans="1:12" s="92" customFormat="1" x14ac:dyDescent="0.2">
      <c r="A43" s="76" t="s">
        <v>427</v>
      </c>
      <c r="B43" s="91">
        <v>0</v>
      </c>
      <c r="C43" s="91">
        <v>0</v>
      </c>
      <c r="D43" s="91">
        <v>0</v>
      </c>
      <c r="E43" s="91">
        <v>0</v>
      </c>
      <c r="F43" s="91"/>
      <c r="G43" s="91"/>
      <c r="H43" s="91"/>
      <c r="I43" s="91"/>
    </row>
    <row r="44" spans="1:12" s="94" customFormat="1" x14ac:dyDescent="0.2">
      <c r="A44" s="74" t="s">
        <v>439</v>
      </c>
      <c r="B44" s="93">
        <v>-1368.5002153</v>
      </c>
      <c r="C44" s="93">
        <v>0</v>
      </c>
      <c r="D44" s="93">
        <v>0</v>
      </c>
      <c r="E44" s="93">
        <v>-1368.5002153</v>
      </c>
      <c r="F44" s="93"/>
      <c r="G44" s="93"/>
      <c r="H44" s="93"/>
      <c r="I44" s="93"/>
    </row>
    <row r="45" spans="1:12" s="92" customFormat="1" x14ac:dyDescent="0.2">
      <c r="A45" s="76" t="s">
        <v>440</v>
      </c>
      <c r="B45" s="91">
        <v>3629.5479663000001</v>
      </c>
      <c r="C45" s="91">
        <v>0</v>
      </c>
      <c r="D45" s="91">
        <v>0</v>
      </c>
      <c r="E45" s="91">
        <v>3629.5479663000001</v>
      </c>
      <c r="F45" s="91"/>
      <c r="G45" s="91"/>
      <c r="H45" s="91"/>
      <c r="I45" s="91"/>
    </row>
    <row r="46" spans="1:12" s="92" customFormat="1" x14ac:dyDescent="0.2">
      <c r="A46" s="76" t="s">
        <v>441</v>
      </c>
      <c r="B46" s="91">
        <v>4998.0481816000001</v>
      </c>
      <c r="C46" s="91">
        <v>0</v>
      </c>
      <c r="D46" s="91">
        <v>0</v>
      </c>
      <c r="E46" s="91">
        <v>4998.0481816000001</v>
      </c>
      <c r="F46" s="91"/>
      <c r="G46" s="91"/>
      <c r="H46" s="91"/>
      <c r="I46" s="91"/>
    </row>
    <row r="47" spans="1:12" s="92" customFormat="1" ht="13.5" thickBot="1" x14ac:dyDescent="0.25">
      <c r="A47" s="78"/>
      <c r="B47" s="78"/>
      <c r="C47" s="78"/>
      <c r="D47" s="78"/>
      <c r="E47" s="78"/>
      <c r="F47" s="95"/>
      <c r="G47" s="95"/>
      <c r="H47" s="95"/>
      <c r="I47" s="95"/>
      <c r="J47" s="96"/>
      <c r="K47" s="96"/>
      <c r="L47" s="96"/>
    </row>
    <row r="48" spans="1:12" ht="13.5" thickTop="1" x14ac:dyDescent="0.2">
      <c r="B48" s="55"/>
      <c r="C48" s="55"/>
      <c r="D48" s="55"/>
      <c r="E48" s="55"/>
      <c r="F48" s="55"/>
      <c r="G48" s="55"/>
      <c r="H48" s="55"/>
      <c r="I48" s="55"/>
      <c r="J48" s="55"/>
      <c r="K48" s="55"/>
      <c r="L48" s="55"/>
    </row>
    <row r="71" spans="2:2" x14ac:dyDescent="0.2">
      <c r="B71" s="110"/>
    </row>
  </sheetData>
  <mergeCells count="4">
    <mergeCell ref="A5:E5"/>
    <mergeCell ref="A6:E6"/>
    <mergeCell ref="A7:E7"/>
    <mergeCell ref="A8:E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129"/>
      <c r="E5" s="129"/>
      <c r="F5" s="129"/>
      <c r="G5" s="61"/>
      <c r="H5" s="61"/>
    </row>
    <row r="6" spans="1:9" x14ac:dyDescent="0.2">
      <c r="A6" s="129" t="s">
        <v>509</v>
      </c>
      <c r="B6" s="129"/>
      <c r="C6" s="129"/>
      <c r="D6" s="129"/>
      <c r="E6" s="129"/>
      <c r="F6" s="129"/>
      <c r="G6" s="61"/>
      <c r="H6" s="61"/>
    </row>
    <row r="7" spans="1:9" x14ac:dyDescent="0.2">
      <c r="A7" s="129">
        <v>2012</v>
      </c>
      <c r="B7" s="129"/>
      <c r="C7" s="129"/>
      <c r="D7" s="129"/>
      <c r="E7" s="129"/>
      <c r="F7" s="129"/>
      <c r="G7" s="61"/>
      <c r="H7" s="61"/>
    </row>
    <row r="8" spans="1:9" x14ac:dyDescent="0.2">
      <c r="A8" s="129" t="s">
        <v>390</v>
      </c>
      <c r="B8" s="129"/>
      <c r="C8" s="129"/>
      <c r="D8" s="129"/>
      <c r="E8" s="129"/>
      <c r="F8" s="129"/>
      <c r="G8" s="61"/>
      <c r="H8" s="61"/>
    </row>
    <row r="9" spans="1:9" ht="13.5" thickBot="1" x14ac:dyDescent="0.25"/>
    <row r="10" spans="1:9" ht="14.25" thickTop="1" thickBot="1" x14ac:dyDescent="0.25">
      <c r="A10" s="81" t="s">
        <v>391</v>
      </c>
      <c r="B10" s="81" t="s">
        <v>24</v>
      </c>
      <c r="C10" s="81" t="s">
        <v>22</v>
      </c>
      <c r="D10" s="81" t="s">
        <v>20</v>
      </c>
      <c r="E10" s="81" t="s">
        <v>18</v>
      </c>
      <c r="F10" s="81" t="s">
        <v>395</v>
      </c>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7087.5488164199996</v>
      </c>
      <c r="C12" s="93">
        <v>376115.87418735999</v>
      </c>
      <c r="D12" s="93">
        <v>127421.46474506</v>
      </c>
      <c r="E12" s="93">
        <v>25739.84781268</v>
      </c>
      <c r="F12" s="93">
        <v>536364.73556151998</v>
      </c>
      <c r="G12" s="93"/>
      <c r="H12" s="93"/>
      <c r="I12" s="93"/>
    </row>
    <row r="13" spans="1:9" s="94" customFormat="1" x14ac:dyDescent="0.2">
      <c r="A13" s="74" t="s">
        <v>397</v>
      </c>
      <c r="B13" s="93">
        <v>7087.5488164199996</v>
      </c>
      <c r="C13" s="93">
        <v>376115.87418735999</v>
      </c>
      <c r="D13" s="93">
        <v>127431.96224681</v>
      </c>
      <c r="E13" s="93">
        <v>25739.84781268</v>
      </c>
      <c r="F13" s="93">
        <v>536375.23306326999</v>
      </c>
      <c r="G13" s="93"/>
      <c r="H13" s="93"/>
      <c r="I13" s="93"/>
    </row>
    <row r="14" spans="1:9" s="94" customFormat="1" x14ac:dyDescent="0.2">
      <c r="A14" s="74" t="s">
        <v>398</v>
      </c>
      <c r="B14" s="93">
        <v>7084.7553414200001</v>
      </c>
      <c r="C14" s="93">
        <v>270345.78012612002</v>
      </c>
      <c r="D14" s="93">
        <v>120473.49925957</v>
      </c>
      <c r="E14" s="93">
        <v>25056.74342603</v>
      </c>
      <c r="F14" s="93">
        <v>422960.77815313998</v>
      </c>
      <c r="G14" s="93"/>
      <c r="H14" s="93"/>
      <c r="I14" s="93"/>
    </row>
    <row r="15" spans="1:9" s="92" customFormat="1" x14ac:dyDescent="0.2">
      <c r="A15" s="76" t="s">
        <v>399</v>
      </c>
      <c r="B15" s="91">
        <v>488.13260384</v>
      </c>
      <c r="C15" s="91">
        <v>0</v>
      </c>
      <c r="D15" s="91">
        <v>9869.1382226799997</v>
      </c>
      <c r="E15" s="91">
        <v>9635.1862376000008</v>
      </c>
      <c r="F15" s="91">
        <v>19992.457064120001</v>
      </c>
      <c r="G15" s="91"/>
      <c r="H15" s="91"/>
      <c r="I15" s="91"/>
    </row>
    <row r="16" spans="1:9" s="92" customFormat="1" x14ac:dyDescent="0.2">
      <c r="A16" s="76" t="s">
        <v>400</v>
      </c>
      <c r="B16" s="91">
        <v>72.482803000000004</v>
      </c>
      <c r="C16" s="91">
        <v>0</v>
      </c>
      <c r="D16" s="91">
        <v>1447.8325863499999</v>
      </c>
      <c r="E16" s="91">
        <v>1231.4986458400001</v>
      </c>
      <c r="F16" s="91">
        <v>2751.8140351900001</v>
      </c>
      <c r="G16" s="91"/>
      <c r="H16" s="91"/>
      <c r="I16" s="91"/>
    </row>
    <row r="17" spans="1:9" s="92" customFormat="1" x14ac:dyDescent="0.2">
      <c r="A17" s="76" t="s">
        <v>401</v>
      </c>
      <c r="B17" s="91">
        <v>63.517707999999999</v>
      </c>
      <c r="C17" s="91">
        <v>0</v>
      </c>
      <c r="D17" s="91">
        <v>1288.7022171399999</v>
      </c>
      <c r="E17" s="91">
        <v>1119.59999236</v>
      </c>
      <c r="F17" s="91">
        <v>2471.8199175</v>
      </c>
      <c r="G17" s="91"/>
      <c r="H17" s="91"/>
      <c r="I17" s="91"/>
    </row>
    <row r="18" spans="1:9" s="92" customFormat="1" x14ac:dyDescent="0.2">
      <c r="A18" s="76" t="s">
        <v>448</v>
      </c>
      <c r="B18" s="91">
        <v>6.7238230000000003</v>
      </c>
      <c r="C18" s="91">
        <v>0</v>
      </c>
      <c r="D18" s="91">
        <v>136.39744422000001</v>
      </c>
      <c r="E18" s="91">
        <v>89.339135380000002</v>
      </c>
      <c r="F18" s="91">
        <v>232.46040260000001</v>
      </c>
      <c r="G18" s="91"/>
      <c r="H18" s="91"/>
      <c r="I18" s="91"/>
    </row>
    <row r="19" spans="1:9" s="92" customFormat="1" x14ac:dyDescent="0.2">
      <c r="A19" s="76" t="s">
        <v>447</v>
      </c>
      <c r="B19" s="91">
        <v>2.2412719999999999</v>
      </c>
      <c r="C19" s="91">
        <v>0</v>
      </c>
      <c r="D19" s="91">
        <v>22.732924990000001</v>
      </c>
      <c r="E19" s="91">
        <v>22.559518099999998</v>
      </c>
      <c r="F19" s="91">
        <v>47.533715090000001</v>
      </c>
      <c r="G19" s="91"/>
      <c r="H19" s="91"/>
      <c r="I19" s="91"/>
    </row>
    <row r="20" spans="1:9" s="92" customFormat="1" x14ac:dyDescent="0.2">
      <c r="A20" s="76" t="s">
        <v>402</v>
      </c>
      <c r="B20" s="91">
        <v>434.44702860000001</v>
      </c>
      <c r="C20" s="91">
        <v>2203.5950591000001</v>
      </c>
      <c r="D20" s="91">
        <v>12465.37255151</v>
      </c>
      <c r="E20" s="91">
        <v>6065.3263126399997</v>
      </c>
      <c r="F20" s="91">
        <v>21168.740951849999</v>
      </c>
      <c r="G20" s="91"/>
      <c r="H20" s="91"/>
      <c r="I20" s="91"/>
    </row>
    <row r="21" spans="1:9" s="94" customFormat="1" x14ac:dyDescent="0.2">
      <c r="A21" s="74" t="s">
        <v>403</v>
      </c>
      <c r="B21" s="93">
        <v>8.3529999999999993E-3</v>
      </c>
      <c r="C21" s="93">
        <v>0</v>
      </c>
      <c r="D21" s="93">
        <v>0</v>
      </c>
      <c r="E21" s="93">
        <v>0</v>
      </c>
      <c r="F21" s="93">
        <v>8.3529999999999993E-3</v>
      </c>
      <c r="G21" s="93"/>
      <c r="H21" s="93"/>
      <c r="I21" s="93"/>
    </row>
    <row r="22" spans="1:9" s="94" customFormat="1" x14ac:dyDescent="0.2">
      <c r="A22" s="74" t="s">
        <v>404</v>
      </c>
      <c r="B22" s="93">
        <v>8.3529999999999993E-3</v>
      </c>
      <c r="C22" s="93">
        <v>0</v>
      </c>
      <c r="D22" s="93">
        <v>0</v>
      </c>
      <c r="E22" s="93">
        <v>0</v>
      </c>
      <c r="F22" s="93">
        <v>8.3529999999999993E-3</v>
      </c>
      <c r="G22" s="93"/>
      <c r="H22" s="93"/>
      <c r="I22" s="93"/>
    </row>
    <row r="23" spans="1:9" s="92" customFormat="1" x14ac:dyDescent="0.2">
      <c r="A23" s="76" t="s">
        <v>405</v>
      </c>
      <c r="B23" s="91">
        <v>0</v>
      </c>
      <c r="C23" s="91">
        <v>0</v>
      </c>
      <c r="D23" s="91">
        <v>0</v>
      </c>
      <c r="E23" s="91">
        <v>0</v>
      </c>
      <c r="F23" s="91">
        <v>0</v>
      </c>
      <c r="G23" s="91"/>
      <c r="H23" s="91"/>
      <c r="I23" s="91"/>
    </row>
    <row r="24" spans="1:9" s="92" customFormat="1" x14ac:dyDescent="0.2">
      <c r="A24" s="76" t="s">
        <v>406</v>
      </c>
      <c r="B24" s="91">
        <v>0</v>
      </c>
      <c r="C24" s="91">
        <v>0</v>
      </c>
      <c r="D24" s="91">
        <v>0</v>
      </c>
      <c r="E24" s="91">
        <v>0</v>
      </c>
      <c r="F24" s="91">
        <v>0</v>
      </c>
      <c r="G24" s="91"/>
      <c r="H24" s="91"/>
      <c r="I24" s="91"/>
    </row>
    <row r="25" spans="1:9" s="92" customFormat="1" x14ac:dyDescent="0.2">
      <c r="A25" s="76" t="s">
        <v>407</v>
      </c>
      <c r="B25" s="91">
        <v>8.3529999999999993E-3</v>
      </c>
      <c r="C25" s="91">
        <v>0</v>
      </c>
      <c r="D25" s="91">
        <v>0</v>
      </c>
      <c r="E25" s="91">
        <v>0</v>
      </c>
      <c r="F25" s="91">
        <v>8.3529999999999993E-3</v>
      </c>
      <c r="G25" s="91"/>
      <c r="H25" s="91"/>
      <c r="I25" s="91"/>
    </row>
    <row r="26" spans="1:9" s="92" customFormat="1" x14ac:dyDescent="0.2">
      <c r="A26" s="76" t="s">
        <v>408</v>
      </c>
      <c r="B26" s="91">
        <v>0</v>
      </c>
      <c r="C26" s="91">
        <v>0</v>
      </c>
      <c r="D26" s="91">
        <v>0</v>
      </c>
      <c r="E26" s="91">
        <v>0</v>
      </c>
      <c r="F26" s="91">
        <v>0</v>
      </c>
      <c r="G26" s="91"/>
      <c r="H26" s="91"/>
      <c r="I26" s="91"/>
    </row>
    <row r="27" spans="1:9" s="94" customFormat="1" x14ac:dyDescent="0.2">
      <c r="A27" s="74" t="s">
        <v>409</v>
      </c>
      <c r="B27" s="93">
        <v>6089.6845529800003</v>
      </c>
      <c r="C27" s="93">
        <v>268142.18506702001</v>
      </c>
      <c r="D27" s="93">
        <v>96691.155899029996</v>
      </c>
      <c r="E27" s="93">
        <v>8124.7322299500001</v>
      </c>
      <c r="F27" s="93">
        <v>379047.75774898002</v>
      </c>
      <c r="G27" s="93"/>
      <c r="H27" s="93"/>
      <c r="I27" s="93"/>
    </row>
    <row r="28" spans="1:9" s="92" customFormat="1" x14ac:dyDescent="0.2">
      <c r="A28" s="76" t="s">
        <v>410</v>
      </c>
      <c r="B28" s="91">
        <v>291.45219800000001</v>
      </c>
      <c r="C28" s="91">
        <v>267958.93787286</v>
      </c>
      <c r="D28" s="91">
        <v>3880.3095383099999</v>
      </c>
      <c r="E28" s="91">
        <v>481.83800951000001</v>
      </c>
      <c r="F28" s="91">
        <v>272612.53761867998</v>
      </c>
      <c r="G28" s="91"/>
      <c r="H28" s="91"/>
      <c r="I28" s="91"/>
    </row>
    <row r="29" spans="1:9" s="92" customFormat="1" x14ac:dyDescent="0.2">
      <c r="A29" s="76" t="s">
        <v>453</v>
      </c>
      <c r="B29" s="91">
        <v>0</v>
      </c>
      <c r="C29" s="91">
        <v>155648.70713259999</v>
      </c>
      <c r="D29" s="91">
        <v>2813.5007849799999</v>
      </c>
      <c r="E29" s="91">
        <v>12.87499261</v>
      </c>
      <c r="F29" s="91">
        <v>158475.08291018999</v>
      </c>
      <c r="G29" s="91"/>
      <c r="H29" s="91"/>
      <c r="I29" s="91"/>
    </row>
    <row r="30" spans="1:9" s="92" customFormat="1" x14ac:dyDescent="0.2">
      <c r="A30" s="76" t="s">
        <v>414</v>
      </c>
      <c r="B30" s="91">
        <v>0</v>
      </c>
      <c r="C30" s="91">
        <v>3441.4786781500002</v>
      </c>
      <c r="D30" s="91">
        <v>0</v>
      </c>
      <c r="E30" s="91">
        <v>0</v>
      </c>
      <c r="F30" s="91">
        <v>3441.4786781500002</v>
      </c>
      <c r="G30" s="91"/>
      <c r="H30" s="91"/>
      <c r="I30" s="91"/>
    </row>
    <row r="31" spans="1:9" s="92" customFormat="1" x14ac:dyDescent="0.2">
      <c r="A31" s="76" t="s">
        <v>472</v>
      </c>
      <c r="B31" s="91">
        <v>0</v>
      </c>
      <c r="C31" s="91">
        <v>0</v>
      </c>
      <c r="D31" s="91">
        <v>466.80875333</v>
      </c>
      <c r="E31" s="91">
        <v>0</v>
      </c>
      <c r="F31" s="91">
        <v>466.80875333</v>
      </c>
      <c r="G31" s="91"/>
      <c r="H31" s="91"/>
      <c r="I31" s="91"/>
    </row>
    <row r="32" spans="1:9" s="92" customFormat="1" x14ac:dyDescent="0.2">
      <c r="A32" s="76" t="s">
        <v>420</v>
      </c>
      <c r="B32" s="91">
        <v>0</v>
      </c>
      <c r="C32" s="91">
        <v>16676.505442139998</v>
      </c>
      <c r="D32" s="91">
        <v>0</v>
      </c>
      <c r="E32" s="91">
        <v>300</v>
      </c>
      <c r="F32" s="91">
        <v>16976.505442139998</v>
      </c>
      <c r="G32" s="91"/>
      <c r="H32" s="91"/>
      <c r="I32" s="91"/>
    </row>
    <row r="33" spans="1:9" s="92" customFormat="1" x14ac:dyDescent="0.2">
      <c r="A33" s="76" t="s">
        <v>510</v>
      </c>
      <c r="B33" s="91">
        <v>0</v>
      </c>
      <c r="C33" s="91">
        <v>49980.771731410001</v>
      </c>
      <c r="D33" s="91">
        <v>0</v>
      </c>
      <c r="E33" s="91">
        <v>0</v>
      </c>
      <c r="F33" s="91">
        <v>49980.771731410001</v>
      </c>
      <c r="G33" s="91"/>
      <c r="H33" s="91"/>
      <c r="I33" s="91"/>
    </row>
    <row r="34" spans="1:9" s="92" customFormat="1" x14ac:dyDescent="0.2">
      <c r="A34" s="76" t="s">
        <v>422</v>
      </c>
      <c r="B34" s="91">
        <v>0</v>
      </c>
      <c r="C34" s="91">
        <v>0</v>
      </c>
      <c r="D34" s="91">
        <v>600</v>
      </c>
      <c r="E34" s="91">
        <v>0</v>
      </c>
      <c r="F34" s="91">
        <v>600</v>
      </c>
      <c r="G34" s="91"/>
      <c r="H34" s="91"/>
      <c r="I34" s="91"/>
    </row>
    <row r="35" spans="1:9" s="92" customFormat="1" x14ac:dyDescent="0.2">
      <c r="A35" s="76" t="s">
        <v>470</v>
      </c>
      <c r="B35" s="91">
        <v>0</v>
      </c>
      <c r="C35" s="91">
        <v>9177.2764750599999</v>
      </c>
      <c r="D35" s="91">
        <v>0</v>
      </c>
      <c r="E35" s="91">
        <v>0</v>
      </c>
      <c r="F35" s="91">
        <v>9177.2764750599999</v>
      </c>
      <c r="G35" s="91"/>
      <c r="H35" s="91"/>
      <c r="I35" s="91"/>
    </row>
    <row r="36" spans="1:9" s="92" customFormat="1" x14ac:dyDescent="0.2">
      <c r="A36" s="76" t="s">
        <v>423</v>
      </c>
      <c r="B36" s="91">
        <v>0.53311200000000003</v>
      </c>
      <c r="C36" s="91">
        <v>0</v>
      </c>
      <c r="D36" s="91">
        <v>0</v>
      </c>
      <c r="E36" s="91">
        <v>95.462981799999994</v>
      </c>
      <c r="F36" s="91">
        <v>95.996093799999997</v>
      </c>
      <c r="G36" s="91"/>
      <c r="H36" s="91"/>
      <c r="I36" s="91"/>
    </row>
    <row r="37" spans="1:9" s="92" customFormat="1" x14ac:dyDescent="0.2">
      <c r="A37" s="76" t="s">
        <v>424</v>
      </c>
      <c r="B37" s="91">
        <v>0</v>
      </c>
      <c r="C37" s="91">
        <v>18082.669142409999</v>
      </c>
      <c r="D37" s="91">
        <v>0</v>
      </c>
      <c r="E37" s="91">
        <v>73.500035100000005</v>
      </c>
      <c r="F37" s="91">
        <v>18156.169177510001</v>
      </c>
      <c r="G37" s="91"/>
      <c r="H37" s="91"/>
      <c r="I37" s="91"/>
    </row>
    <row r="38" spans="1:9" s="92" customFormat="1" x14ac:dyDescent="0.2">
      <c r="A38" s="76" t="s">
        <v>425</v>
      </c>
      <c r="B38" s="91">
        <v>0</v>
      </c>
      <c r="C38" s="91">
        <v>13893.04594177</v>
      </c>
      <c r="D38" s="91">
        <v>0</v>
      </c>
      <c r="E38" s="91">
        <v>0</v>
      </c>
      <c r="F38" s="91">
        <v>13893.04594177</v>
      </c>
      <c r="G38" s="91"/>
      <c r="H38" s="91"/>
      <c r="I38" s="91"/>
    </row>
    <row r="39" spans="1:9" s="92" customFormat="1" x14ac:dyDescent="0.2">
      <c r="A39" s="76" t="s">
        <v>487</v>
      </c>
      <c r="B39" s="91">
        <v>0</v>
      </c>
      <c r="C39" s="91">
        <v>1058.4833293199999</v>
      </c>
      <c r="D39" s="91">
        <v>0</v>
      </c>
      <c r="E39" s="91">
        <v>0</v>
      </c>
      <c r="F39" s="91">
        <v>1058.4833293199999</v>
      </c>
      <c r="G39" s="91"/>
      <c r="H39" s="91"/>
      <c r="I39" s="91"/>
    </row>
    <row r="40" spans="1:9" s="92" customFormat="1" x14ac:dyDescent="0.2">
      <c r="A40" s="76" t="s">
        <v>438</v>
      </c>
      <c r="B40" s="91">
        <v>290.91908599999999</v>
      </c>
      <c r="C40" s="91">
        <v>0</v>
      </c>
      <c r="D40" s="91">
        <v>0</v>
      </c>
      <c r="E40" s="91">
        <v>0</v>
      </c>
      <c r="F40" s="91">
        <v>290.91908599999999</v>
      </c>
      <c r="G40" s="91"/>
      <c r="H40" s="91"/>
      <c r="I40" s="91"/>
    </row>
    <row r="41" spans="1:9" s="92" customFormat="1" x14ac:dyDescent="0.2">
      <c r="A41" s="76" t="s">
        <v>426</v>
      </c>
      <c r="B41" s="91">
        <v>5798.2323549800003</v>
      </c>
      <c r="C41" s="91">
        <v>183.24719415999999</v>
      </c>
      <c r="D41" s="91">
        <v>92810.846360719996</v>
      </c>
      <c r="E41" s="91">
        <v>7642.89422044</v>
      </c>
      <c r="F41" s="91">
        <v>106435.2201303</v>
      </c>
      <c r="G41" s="91"/>
      <c r="H41" s="91"/>
      <c r="I41" s="91"/>
    </row>
    <row r="42" spans="1:9" s="92" customFormat="1" x14ac:dyDescent="0.2">
      <c r="A42" s="76" t="s">
        <v>427</v>
      </c>
      <c r="B42" s="91">
        <v>0</v>
      </c>
      <c r="C42" s="91">
        <v>0</v>
      </c>
      <c r="D42" s="91">
        <v>0</v>
      </c>
      <c r="E42" s="91">
        <v>0</v>
      </c>
      <c r="F42" s="91">
        <v>0</v>
      </c>
      <c r="G42" s="91"/>
      <c r="H42" s="91"/>
      <c r="I42" s="91"/>
    </row>
    <row r="43" spans="1:9" s="92" customFormat="1" x14ac:dyDescent="0.2">
      <c r="A43" s="76" t="s">
        <v>428</v>
      </c>
      <c r="B43" s="91">
        <v>0</v>
      </c>
      <c r="C43" s="91">
        <v>0</v>
      </c>
      <c r="D43" s="91">
        <v>0</v>
      </c>
      <c r="E43" s="91">
        <v>0</v>
      </c>
      <c r="F43" s="91">
        <v>0</v>
      </c>
      <c r="G43" s="91"/>
      <c r="H43" s="91"/>
      <c r="I43" s="91"/>
    </row>
    <row r="44" spans="1:9" s="94" customFormat="1" x14ac:dyDescent="0.2">
      <c r="A44" s="74" t="s">
        <v>429</v>
      </c>
      <c r="B44" s="93">
        <v>2.7934749999999999</v>
      </c>
      <c r="C44" s="93">
        <v>105770.09406124</v>
      </c>
      <c r="D44" s="93">
        <v>6958.4629872400001</v>
      </c>
      <c r="E44" s="93">
        <v>683.10438665000004</v>
      </c>
      <c r="F44" s="93">
        <v>113414.45491013001</v>
      </c>
      <c r="G44" s="93"/>
      <c r="H44" s="93"/>
      <c r="I44" s="93"/>
    </row>
    <row r="45" spans="1:9" s="94" customFormat="1" x14ac:dyDescent="0.2">
      <c r="A45" s="74" t="s">
        <v>430</v>
      </c>
      <c r="B45" s="93">
        <v>2.7934749999999999</v>
      </c>
      <c r="C45" s="93">
        <v>0</v>
      </c>
      <c r="D45" s="93">
        <v>1815.8383062400001</v>
      </c>
      <c r="E45" s="93">
        <v>683.10438665000004</v>
      </c>
      <c r="F45" s="93">
        <v>2501.7361678900002</v>
      </c>
      <c r="G45" s="93"/>
      <c r="H45" s="93"/>
      <c r="I45" s="93"/>
    </row>
    <row r="46" spans="1:9" s="92" customFormat="1" x14ac:dyDescent="0.2">
      <c r="A46" s="76" t="s">
        <v>431</v>
      </c>
      <c r="B46" s="91">
        <v>2.7934749999999999</v>
      </c>
      <c r="C46" s="91">
        <v>0</v>
      </c>
      <c r="D46" s="91">
        <v>686.14082202999998</v>
      </c>
      <c r="E46" s="91">
        <v>449.80444015</v>
      </c>
      <c r="F46" s="91">
        <v>1138.73873718</v>
      </c>
      <c r="G46" s="91"/>
      <c r="H46" s="91"/>
      <c r="I46" s="91"/>
    </row>
    <row r="47" spans="1:9" s="92" customFormat="1" x14ac:dyDescent="0.2">
      <c r="A47" s="76" t="s">
        <v>432</v>
      </c>
      <c r="B47" s="91">
        <v>0</v>
      </c>
      <c r="C47" s="91">
        <v>0</v>
      </c>
      <c r="D47" s="91">
        <v>1129.6974842100001</v>
      </c>
      <c r="E47" s="91">
        <v>233.2999465</v>
      </c>
      <c r="F47" s="91">
        <v>1362.9974307099999</v>
      </c>
      <c r="G47" s="91"/>
      <c r="H47" s="91"/>
      <c r="I47" s="91"/>
    </row>
    <row r="48" spans="1:9" s="94" customFormat="1" x14ac:dyDescent="0.2">
      <c r="A48" s="74" t="s">
        <v>433</v>
      </c>
      <c r="B48" s="93">
        <v>0</v>
      </c>
      <c r="C48" s="93">
        <v>0</v>
      </c>
      <c r="D48" s="93">
        <v>0</v>
      </c>
      <c r="E48" s="93">
        <v>0</v>
      </c>
      <c r="F48" s="93">
        <v>0</v>
      </c>
      <c r="G48" s="93"/>
      <c r="H48" s="93"/>
      <c r="I48" s="93"/>
    </row>
    <row r="49" spans="1:12" s="92" customFormat="1" x14ac:dyDescent="0.2">
      <c r="A49" s="76" t="s">
        <v>434</v>
      </c>
      <c r="B49" s="91">
        <v>0</v>
      </c>
      <c r="C49" s="91">
        <v>0</v>
      </c>
      <c r="D49" s="91">
        <v>0</v>
      </c>
      <c r="E49" s="91">
        <v>0</v>
      </c>
      <c r="F49" s="91">
        <v>0</v>
      </c>
      <c r="G49" s="91"/>
      <c r="H49" s="91"/>
      <c r="I49" s="91"/>
    </row>
    <row r="50" spans="1:12" s="92" customFormat="1" x14ac:dyDescent="0.2">
      <c r="A50" s="76" t="s">
        <v>435</v>
      </c>
      <c r="B50" s="91">
        <v>0</v>
      </c>
      <c r="C50" s="91">
        <v>0</v>
      </c>
      <c r="D50" s="91">
        <v>0</v>
      </c>
      <c r="E50" s="91">
        <v>0</v>
      </c>
      <c r="F50" s="91">
        <v>0</v>
      </c>
      <c r="G50" s="91"/>
      <c r="H50" s="91"/>
      <c r="I50" s="91"/>
    </row>
    <row r="51" spans="1:12" s="94" customFormat="1" x14ac:dyDescent="0.2">
      <c r="A51" s="74" t="s">
        <v>436</v>
      </c>
      <c r="B51" s="93">
        <v>0</v>
      </c>
      <c r="C51" s="93">
        <v>105770.09406124</v>
      </c>
      <c r="D51" s="93">
        <v>5142.6246810000002</v>
      </c>
      <c r="E51" s="93">
        <v>0</v>
      </c>
      <c r="F51" s="93">
        <v>110912.71874224</v>
      </c>
      <c r="G51" s="93"/>
      <c r="H51" s="93"/>
      <c r="I51" s="93"/>
    </row>
    <row r="52" spans="1:12" s="92" customFormat="1" x14ac:dyDescent="0.2">
      <c r="A52" s="76" t="s">
        <v>410</v>
      </c>
      <c r="B52" s="91">
        <v>0</v>
      </c>
      <c r="C52" s="91">
        <v>105357.21619024</v>
      </c>
      <c r="D52" s="91">
        <v>391.45179999999999</v>
      </c>
      <c r="E52" s="91">
        <v>0</v>
      </c>
      <c r="F52" s="91">
        <v>105748.66799024001</v>
      </c>
      <c r="G52" s="91"/>
      <c r="H52" s="91"/>
      <c r="I52" s="91"/>
    </row>
    <row r="53" spans="1:12" s="92" customFormat="1" x14ac:dyDescent="0.2">
      <c r="A53" s="76" t="s">
        <v>472</v>
      </c>
      <c r="B53" s="91">
        <v>0</v>
      </c>
      <c r="C53" s="91">
        <v>399.02326423</v>
      </c>
      <c r="D53" s="91">
        <v>0</v>
      </c>
      <c r="E53" s="91">
        <v>0</v>
      </c>
      <c r="F53" s="91">
        <v>399.02326423</v>
      </c>
      <c r="G53" s="91"/>
      <c r="H53" s="91"/>
      <c r="I53" s="91"/>
    </row>
    <row r="54" spans="1:12" s="92" customFormat="1" x14ac:dyDescent="0.2">
      <c r="A54" s="76" t="s">
        <v>420</v>
      </c>
      <c r="B54" s="91">
        <v>0</v>
      </c>
      <c r="C54" s="91">
        <v>0</v>
      </c>
      <c r="D54" s="91">
        <v>30</v>
      </c>
      <c r="E54" s="91">
        <v>0</v>
      </c>
      <c r="F54" s="91">
        <v>30</v>
      </c>
      <c r="G54" s="91"/>
      <c r="H54" s="91"/>
      <c r="I54" s="91"/>
    </row>
    <row r="55" spans="1:12" s="92" customFormat="1" x14ac:dyDescent="0.2">
      <c r="A55" s="76" t="s">
        <v>424</v>
      </c>
      <c r="B55" s="91">
        <v>0</v>
      </c>
      <c r="C55" s="91">
        <v>1422.40414272</v>
      </c>
      <c r="D55" s="91">
        <v>0</v>
      </c>
      <c r="E55" s="91">
        <v>0</v>
      </c>
      <c r="F55" s="91">
        <v>1422.40414272</v>
      </c>
      <c r="G55" s="91"/>
      <c r="H55" s="91"/>
      <c r="I55" s="91"/>
    </row>
    <row r="56" spans="1:12" s="92" customFormat="1" x14ac:dyDescent="0.2">
      <c r="A56" s="76" t="s">
        <v>487</v>
      </c>
      <c r="B56" s="91">
        <v>0</v>
      </c>
      <c r="C56" s="91">
        <v>90174.705892889993</v>
      </c>
      <c r="D56" s="91">
        <v>0</v>
      </c>
      <c r="E56" s="91">
        <v>0</v>
      </c>
      <c r="F56" s="91">
        <v>90174.705892889993</v>
      </c>
      <c r="G56" s="91"/>
      <c r="H56" s="91"/>
      <c r="I56" s="91"/>
    </row>
    <row r="57" spans="1:12" s="92" customFormat="1" x14ac:dyDescent="0.2">
      <c r="A57" s="76" t="s">
        <v>438</v>
      </c>
      <c r="B57" s="91">
        <v>0</v>
      </c>
      <c r="C57" s="91">
        <v>10869.000001</v>
      </c>
      <c r="D57" s="91">
        <v>361.45179999999999</v>
      </c>
      <c r="E57" s="91">
        <v>0</v>
      </c>
      <c r="F57" s="91">
        <v>11230.451800999999</v>
      </c>
      <c r="G57" s="91"/>
      <c r="H57" s="91"/>
      <c r="I57" s="91"/>
    </row>
    <row r="58" spans="1:12" s="92" customFormat="1" x14ac:dyDescent="0.2">
      <c r="A58" s="76" t="s">
        <v>488</v>
      </c>
      <c r="B58" s="91">
        <v>0</v>
      </c>
      <c r="C58" s="91">
        <v>2492.0828894000001</v>
      </c>
      <c r="D58" s="91">
        <v>0</v>
      </c>
      <c r="E58" s="91">
        <v>0</v>
      </c>
      <c r="F58" s="91">
        <v>2492.0828894000001</v>
      </c>
      <c r="G58" s="91"/>
      <c r="H58" s="91"/>
      <c r="I58" s="91"/>
    </row>
    <row r="59" spans="1:12" s="92" customFormat="1" x14ac:dyDescent="0.2">
      <c r="A59" s="76" t="s">
        <v>426</v>
      </c>
      <c r="B59" s="91">
        <v>0</v>
      </c>
      <c r="C59" s="91">
        <v>412.87787100000003</v>
      </c>
      <c r="D59" s="91">
        <v>4751.1728810000004</v>
      </c>
      <c r="E59" s="91">
        <v>0</v>
      </c>
      <c r="F59" s="91">
        <v>5164.0507520000001</v>
      </c>
      <c r="G59" s="91"/>
      <c r="H59" s="91"/>
      <c r="I59" s="91"/>
    </row>
    <row r="60" spans="1:12" s="92" customFormat="1" x14ac:dyDescent="0.2">
      <c r="A60" s="76" t="s">
        <v>427</v>
      </c>
      <c r="B60" s="91">
        <v>0</v>
      </c>
      <c r="C60" s="91">
        <v>0</v>
      </c>
      <c r="D60" s="91">
        <v>0</v>
      </c>
      <c r="E60" s="91">
        <v>0</v>
      </c>
      <c r="F60" s="91">
        <v>0</v>
      </c>
      <c r="G60" s="91"/>
      <c r="H60" s="91"/>
      <c r="I60" s="91"/>
    </row>
    <row r="61" spans="1:12" s="94" customFormat="1" x14ac:dyDescent="0.2">
      <c r="A61" s="74" t="s">
        <v>439</v>
      </c>
      <c r="B61" s="93">
        <v>0</v>
      </c>
      <c r="C61" s="93">
        <v>0</v>
      </c>
      <c r="D61" s="93">
        <v>-10.49750175</v>
      </c>
      <c r="E61" s="93">
        <v>0</v>
      </c>
      <c r="F61" s="93">
        <v>-10.49750175</v>
      </c>
      <c r="G61" s="93"/>
      <c r="H61" s="93"/>
      <c r="I61" s="93"/>
    </row>
    <row r="62" spans="1:12" s="92" customFormat="1" x14ac:dyDescent="0.2">
      <c r="A62" s="76" t="s">
        <v>440</v>
      </c>
      <c r="B62" s="91">
        <v>0</v>
      </c>
      <c r="C62" s="91">
        <v>0</v>
      </c>
      <c r="D62" s="91">
        <v>0</v>
      </c>
      <c r="E62" s="91">
        <v>0</v>
      </c>
      <c r="F62" s="91">
        <v>0</v>
      </c>
      <c r="G62" s="91"/>
      <c r="H62" s="91"/>
      <c r="I62" s="91"/>
    </row>
    <row r="63" spans="1:12" s="92" customFormat="1" x14ac:dyDescent="0.2">
      <c r="A63" s="76" t="s">
        <v>441</v>
      </c>
      <c r="B63" s="91">
        <v>0</v>
      </c>
      <c r="C63" s="91">
        <v>0</v>
      </c>
      <c r="D63" s="91">
        <v>10.49750175</v>
      </c>
      <c r="E63" s="91">
        <v>0</v>
      </c>
      <c r="F63" s="91">
        <v>10.49750175</v>
      </c>
      <c r="G63" s="91"/>
      <c r="H63" s="91"/>
      <c r="I63" s="91"/>
    </row>
    <row r="64" spans="1:12" s="92" customFormat="1" ht="13.5" thickBot="1" x14ac:dyDescent="0.25">
      <c r="A64" s="78"/>
      <c r="B64" s="78"/>
      <c r="C64" s="78"/>
      <c r="D64" s="78"/>
      <c r="E64" s="78"/>
      <c r="F64" s="78"/>
      <c r="G64" s="95"/>
      <c r="H64" s="95"/>
      <c r="I64" s="95"/>
      <c r="J64" s="96"/>
      <c r="K64" s="96"/>
      <c r="L64" s="96"/>
    </row>
    <row r="65" spans="2:12" ht="13.5" thickTop="1" x14ac:dyDescent="0.2">
      <c r="B65" s="55"/>
      <c r="C65" s="55"/>
      <c r="D65" s="55"/>
      <c r="E65" s="55"/>
      <c r="F65" s="55"/>
      <c r="G65" s="55"/>
      <c r="H65" s="55"/>
      <c r="I65" s="55"/>
      <c r="J65" s="55"/>
      <c r="K65" s="55"/>
      <c r="L65" s="55"/>
    </row>
    <row r="71" spans="2:12" x14ac:dyDescent="0.2">
      <c r="B71" s="110"/>
    </row>
  </sheetData>
  <mergeCells count="4">
    <mergeCell ref="A5:F5"/>
    <mergeCell ref="A6:F6"/>
    <mergeCell ref="A7:F7"/>
    <mergeCell ref="A8:F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129"/>
      <c r="E5" s="61"/>
      <c r="F5" s="61"/>
      <c r="G5" s="61"/>
      <c r="H5" s="61"/>
    </row>
    <row r="6" spans="1:9" x14ac:dyDescent="0.2">
      <c r="A6" s="129" t="s">
        <v>511</v>
      </c>
      <c r="B6" s="129"/>
      <c r="C6" s="129"/>
      <c r="D6" s="129"/>
      <c r="E6" s="61"/>
      <c r="F6" s="61"/>
      <c r="G6" s="61"/>
      <c r="H6" s="61"/>
    </row>
    <row r="7" spans="1:9" x14ac:dyDescent="0.2">
      <c r="A7" s="129">
        <v>2012</v>
      </c>
      <c r="B7" s="129"/>
      <c r="C7" s="129"/>
      <c r="D7" s="129"/>
      <c r="E7" s="61"/>
      <c r="F7" s="61"/>
      <c r="G7" s="61"/>
      <c r="H7" s="61"/>
    </row>
    <row r="8" spans="1:9" x14ac:dyDescent="0.2">
      <c r="A8" s="129" t="s">
        <v>390</v>
      </c>
      <c r="B8" s="129"/>
      <c r="C8" s="129"/>
      <c r="D8" s="129"/>
      <c r="E8" s="61"/>
      <c r="F8" s="61"/>
      <c r="G8" s="61"/>
      <c r="H8" s="61"/>
    </row>
    <row r="9" spans="1:9" ht="13.5" thickBot="1" x14ac:dyDescent="0.25"/>
    <row r="10" spans="1:9" ht="14.25" thickTop="1" thickBot="1" x14ac:dyDescent="0.25">
      <c r="A10" s="81" t="s">
        <v>391</v>
      </c>
      <c r="B10" s="81" t="s">
        <v>15</v>
      </c>
      <c r="C10" s="81" t="s">
        <v>13</v>
      </c>
      <c r="D10" s="81" t="s">
        <v>395</v>
      </c>
      <c r="E10" s="80"/>
      <c r="F10" s="80"/>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382.87486625700001</v>
      </c>
      <c r="C12" s="93">
        <v>7106.5551777600003</v>
      </c>
      <c r="D12" s="93">
        <v>7489.430044017</v>
      </c>
      <c r="E12" s="93"/>
      <c r="F12" s="93"/>
      <c r="G12" s="93"/>
      <c r="H12" s="93"/>
      <c r="I12" s="93"/>
    </row>
    <row r="13" spans="1:9" s="94" customFormat="1" x14ac:dyDescent="0.2">
      <c r="A13" s="74" t="s">
        <v>397</v>
      </c>
      <c r="B13" s="93">
        <v>382.87486625700001</v>
      </c>
      <c r="C13" s="93">
        <v>7106.5551777600003</v>
      </c>
      <c r="D13" s="93">
        <v>7489.430044017</v>
      </c>
      <c r="E13" s="93"/>
      <c r="F13" s="93"/>
      <c r="G13" s="93"/>
      <c r="H13" s="93"/>
      <c r="I13" s="93"/>
    </row>
    <row r="14" spans="1:9" s="94" customFormat="1" x14ac:dyDescent="0.2">
      <c r="A14" s="74" t="s">
        <v>398</v>
      </c>
      <c r="B14" s="93">
        <v>382.87486625700001</v>
      </c>
      <c r="C14" s="93">
        <v>6127.5085717399998</v>
      </c>
      <c r="D14" s="93">
        <v>6510.3834379970003</v>
      </c>
      <c r="E14" s="93"/>
      <c r="F14" s="93"/>
      <c r="G14" s="93"/>
      <c r="H14" s="93"/>
      <c r="I14" s="93"/>
    </row>
    <row r="15" spans="1:9" s="92" customFormat="1" x14ac:dyDescent="0.2">
      <c r="A15" s="76" t="s">
        <v>399</v>
      </c>
      <c r="B15" s="91">
        <v>261.53625541000002</v>
      </c>
      <c r="C15" s="91">
        <v>2406.7862632299998</v>
      </c>
      <c r="D15" s="91">
        <v>2668.32251864</v>
      </c>
      <c r="E15" s="91"/>
      <c r="F15" s="91"/>
      <c r="G15" s="91"/>
      <c r="H15" s="91"/>
      <c r="I15" s="91"/>
    </row>
    <row r="16" spans="1:9" s="92" customFormat="1" x14ac:dyDescent="0.2">
      <c r="A16" s="76" t="s">
        <v>400</v>
      </c>
      <c r="B16" s="91">
        <v>37.999168599000001</v>
      </c>
      <c r="C16" s="91">
        <v>480.7924357</v>
      </c>
      <c r="D16" s="91">
        <v>518.79160429900003</v>
      </c>
      <c r="E16" s="91"/>
      <c r="F16" s="91"/>
      <c r="G16" s="91"/>
      <c r="H16" s="91"/>
      <c r="I16" s="91"/>
    </row>
    <row r="17" spans="1:9" s="92" customFormat="1" x14ac:dyDescent="0.2">
      <c r="A17" s="76" t="s">
        <v>450</v>
      </c>
      <c r="B17" s="91">
        <v>0</v>
      </c>
      <c r="C17" s="91">
        <v>110.93503401</v>
      </c>
      <c r="D17" s="91">
        <v>110.93503401</v>
      </c>
      <c r="E17" s="91"/>
      <c r="F17" s="91"/>
      <c r="G17" s="91"/>
      <c r="H17" s="91"/>
      <c r="I17" s="91"/>
    </row>
    <row r="18" spans="1:9" s="92" customFormat="1" x14ac:dyDescent="0.2">
      <c r="A18" s="76" t="s">
        <v>401</v>
      </c>
      <c r="B18" s="91">
        <v>37.116856298999998</v>
      </c>
      <c r="C18" s="91">
        <v>314.38988498999998</v>
      </c>
      <c r="D18" s="91">
        <v>351.50674128899999</v>
      </c>
      <c r="E18" s="91"/>
      <c r="F18" s="91"/>
      <c r="G18" s="91"/>
      <c r="H18" s="91"/>
      <c r="I18" s="91"/>
    </row>
    <row r="19" spans="1:9" s="92" customFormat="1" x14ac:dyDescent="0.2">
      <c r="A19" s="76" t="s">
        <v>449</v>
      </c>
      <c r="B19" s="91">
        <v>0</v>
      </c>
      <c r="C19" s="91">
        <v>11.093503309999999</v>
      </c>
      <c r="D19" s="91">
        <v>11.093503309999999</v>
      </c>
      <c r="E19" s="91"/>
      <c r="F19" s="91"/>
      <c r="G19" s="91"/>
      <c r="H19" s="91"/>
      <c r="I19" s="91"/>
    </row>
    <row r="20" spans="1:9" s="92" customFormat="1" x14ac:dyDescent="0.2">
      <c r="A20" s="76" t="s">
        <v>448</v>
      </c>
      <c r="B20" s="91">
        <v>0</v>
      </c>
      <c r="C20" s="91">
        <v>33.280510079999999</v>
      </c>
      <c r="D20" s="91">
        <v>33.280510079999999</v>
      </c>
      <c r="E20" s="91"/>
      <c r="F20" s="91"/>
      <c r="G20" s="91"/>
      <c r="H20" s="91"/>
      <c r="I20" s="91"/>
    </row>
    <row r="21" spans="1:9" s="92" customFormat="1" x14ac:dyDescent="0.2">
      <c r="A21" s="76" t="s">
        <v>447</v>
      </c>
      <c r="B21" s="91">
        <v>0.88231230000000005</v>
      </c>
      <c r="C21" s="91">
        <v>11.093503309999999</v>
      </c>
      <c r="D21" s="91">
        <v>11.97581561</v>
      </c>
      <c r="E21" s="91"/>
      <c r="F21" s="91"/>
      <c r="G21" s="91"/>
      <c r="H21" s="91"/>
      <c r="I21" s="91"/>
    </row>
    <row r="22" spans="1:9" s="92" customFormat="1" x14ac:dyDescent="0.2">
      <c r="A22" s="76" t="s">
        <v>402</v>
      </c>
      <c r="B22" s="91">
        <v>59.031925440000002</v>
      </c>
      <c r="C22" s="91">
        <v>2811.09149587</v>
      </c>
      <c r="D22" s="91">
        <v>2870.1234213100001</v>
      </c>
      <c r="E22" s="91"/>
      <c r="F22" s="91"/>
      <c r="G22" s="91"/>
      <c r="H22" s="91"/>
      <c r="I22" s="91"/>
    </row>
    <row r="23" spans="1:9" s="94" customFormat="1" x14ac:dyDescent="0.2">
      <c r="A23" s="74" t="s">
        <v>403</v>
      </c>
      <c r="B23" s="93">
        <v>0</v>
      </c>
      <c r="C23" s="93">
        <v>0</v>
      </c>
      <c r="D23" s="93">
        <v>0</v>
      </c>
      <c r="E23" s="93"/>
      <c r="F23" s="93"/>
      <c r="G23" s="93"/>
      <c r="H23" s="93"/>
      <c r="I23" s="93"/>
    </row>
    <row r="24" spans="1:9" s="94" customFormat="1" x14ac:dyDescent="0.2">
      <c r="A24" s="74" t="s">
        <v>404</v>
      </c>
      <c r="B24" s="93">
        <v>0</v>
      </c>
      <c r="C24" s="93">
        <v>0</v>
      </c>
      <c r="D24" s="93">
        <v>0</v>
      </c>
      <c r="E24" s="93"/>
      <c r="F24" s="93"/>
      <c r="G24" s="93"/>
      <c r="H24" s="93"/>
      <c r="I24" s="93"/>
    </row>
    <row r="25" spans="1:9" s="92" customFormat="1" x14ac:dyDescent="0.2">
      <c r="A25" s="76" t="s">
        <v>405</v>
      </c>
      <c r="B25" s="91">
        <v>0</v>
      </c>
      <c r="C25" s="91">
        <v>0</v>
      </c>
      <c r="D25" s="91">
        <v>0</v>
      </c>
      <c r="E25" s="91"/>
      <c r="F25" s="91"/>
      <c r="G25" s="91"/>
      <c r="H25" s="91"/>
      <c r="I25" s="91"/>
    </row>
    <row r="26" spans="1:9" s="92" customFormat="1" x14ac:dyDescent="0.2">
      <c r="A26" s="76" t="s">
        <v>406</v>
      </c>
      <c r="B26" s="91">
        <v>0</v>
      </c>
      <c r="C26" s="91">
        <v>0</v>
      </c>
      <c r="D26" s="91">
        <v>0</v>
      </c>
      <c r="E26" s="91"/>
      <c r="F26" s="91"/>
      <c r="G26" s="91"/>
      <c r="H26" s="91"/>
      <c r="I26" s="91"/>
    </row>
    <row r="27" spans="1:9" s="92" customFormat="1" x14ac:dyDescent="0.2">
      <c r="A27" s="76" t="s">
        <v>407</v>
      </c>
      <c r="B27" s="91">
        <v>0</v>
      </c>
      <c r="C27" s="91">
        <v>0</v>
      </c>
      <c r="D27" s="91">
        <v>0</v>
      </c>
      <c r="E27" s="91"/>
      <c r="F27" s="91"/>
      <c r="G27" s="91"/>
      <c r="H27" s="91"/>
      <c r="I27" s="91"/>
    </row>
    <row r="28" spans="1:9" s="92" customFormat="1" x14ac:dyDescent="0.2">
      <c r="A28" s="76" t="s">
        <v>408</v>
      </c>
      <c r="B28" s="91">
        <v>0</v>
      </c>
      <c r="C28" s="91">
        <v>0</v>
      </c>
      <c r="D28" s="91">
        <v>0</v>
      </c>
      <c r="E28" s="91"/>
      <c r="F28" s="91"/>
      <c r="G28" s="91"/>
      <c r="H28" s="91"/>
      <c r="I28" s="91"/>
    </row>
    <row r="29" spans="1:9" s="94" customFormat="1" x14ac:dyDescent="0.2">
      <c r="A29" s="74" t="s">
        <v>409</v>
      </c>
      <c r="B29" s="93">
        <v>24.307516807999999</v>
      </c>
      <c r="C29" s="93">
        <v>428.83837693999999</v>
      </c>
      <c r="D29" s="93">
        <v>453.14589374799999</v>
      </c>
      <c r="E29" s="93"/>
      <c r="F29" s="93"/>
      <c r="G29" s="93"/>
      <c r="H29" s="93"/>
      <c r="I29" s="93"/>
    </row>
    <row r="30" spans="1:9" s="92" customFormat="1" x14ac:dyDescent="0.2">
      <c r="A30" s="76" t="s">
        <v>410</v>
      </c>
      <c r="B30" s="91">
        <v>0</v>
      </c>
      <c r="C30" s="91">
        <v>80.770392000000001</v>
      </c>
      <c r="D30" s="91">
        <v>80.770392000000001</v>
      </c>
      <c r="E30" s="91"/>
      <c r="F30" s="91"/>
      <c r="G30" s="91"/>
      <c r="H30" s="91"/>
      <c r="I30" s="91"/>
    </row>
    <row r="31" spans="1:9" s="92" customFormat="1" x14ac:dyDescent="0.2">
      <c r="A31" s="76" t="s">
        <v>423</v>
      </c>
      <c r="B31" s="91">
        <v>0</v>
      </c>
      <c r="C31" s="91">
        <v>80.770392000000001</v>
      </c>
      <c r="D31" s="91">
        <v>80.770392000000001</v>
      </c>
      <c r="E31" s="91"/>
      <c r="F31" s="91"/>
      <c r="G31" s="91"/>
      <c r="H31" s="91"/>
      <c r="I31" s="91"/>
    </row>
    <row r="32" spans="1:9" s="92" customFormat="1" x14ac:dyDescent="0.2">
      <c r="A32" s="76" t="s">
        <v>426</v>
      </c>
      <c r="B32" s="91">
        <v>24.307516807999999</v>
      </c>
      <c r="C32" s="91">
        <v>340.56798493999997</v>
      </c>
      <c r="D32" s="91">
        <v>364.87550174799998</v>
      </c>
      <c r="E32" s="91"/>
      <c r="F32" s="91"/>
      <c r="G32" s="91"/>
      <c r="H32" s="91"/>
      <c r="I32" s="91"/>
    </row>
    <row r="33" spans="1:9" s="92" customFormat="1" x14ac:dyDescent="0.2">
      <c r="A33" s="76" t="s">
        <v>427</v>
      </c>
      <c r="B33" s="91">
        <v>0</v>
      </c>
      <c r="C33" s="91">
        <v>7.5</v>
      </c>
      <c r="D33" s="91">
        <v>7.5</v>
      </c>
      <c r="E33" s="91"/>
      <c r="F33" s="91"/>
      <c r="G33" s="91"/>
      <c r="H33" s="91"/>
      <c r="I33" s="91"/>
    </row>
    <row r="34" spans="1:9" s="92" customFormat="1" x14ac:dyDescent="0.2">
      <c r="A34" s="76" t="s">
        <v>428</v>
      </c>
      <c r="B34" s="91">
        <v>0</v>
      </c>
      <c r="C34" s="91">
        <v>0</v>
      </c>
      <c r="D34" s="91">
        <v>0</v>
      </c>
      <c r="E34" s="91"/>
      <c r="F34" s="91"/>
      <c r="G34" s="91"/>
      <c r="H34" s="91"/>
      <c r="I34" s="91"/>
    </row>
    <row r="35" spans="1:9" s="94" customFormat="1" x14ac:dyDescent="0.2">
      <c r="A35" s="74" t="s">
        <v>429</v>
      </c>
      <c r="B35" s="93">
        <v>0</v>
      </c>
      <c r="C35" s="93">
        <v>979.04660602000001</v>
      </c>
      <c r="D35" s="93">
        <v>979.04660602000001</v>
      </c>
      <c r="E35" s="93"/>
      <c r="F35" s="93"/>
      <c r="G35" s="93"/>
      <c r="H35" s="93"/>
      <c r="I35" s="93"/>
    </row>
    <row r="36" spans="1:9" s="94" customFormat="1" x14ac:dyDescent="0.2">
      <c r="A36" s="74" t="s">
        <v>430</v>
      </c>
      <c r="B36" s="93">
        <v>0</v>
      </c>
      <c r="C36" s="93">
        <v>111.34115602</v>
      </c>
      <c r="D36" s="93">
        <v>111.34115602</v>
      </c>
      <c r="E36" s="93"/>
      <c r="F36" s="93"/>
      <c r="G36" s="93"/>
      <c r="H36" s="93"/>
      <c r="I36" s="93"/>
    </row>
    <row r="37" spans="1:9" s="92" customFormat="1" x14ac:dyDescent="0.2">
      <c r="A37" s="76" t="s">
        <v>431</v>
      </c>
      <c r="B37" s="91">
        <v>0</v>
      </c>
      <c r="C37" s="91">
        <v>111.34115602</v>
      </c>
      <c r="D37" s="91">
        <v>111.34115602</v>
      </c>
      <c r="E37" s="91"/>
      <c r="F37" s="91"/>
      <c r="G37" s="91"/>
      <c r="H37" s="91"/>
      <c r="I37" s="91"/>
    </row>
    <row r="38" spans="1:9" s="92" customFormat="1" x14ac:dyDescent="0.2">
      <c r="A38" s="76" t="s">
        <v>432</v>
      </c>
      <c r="B38" s="91">
        <v>0</v>
      </c>
      <c r="C38" s="91">
        <v>0</v>
      </c>
      <c r="D38" s="91">
        <v>0</v>
      </c>
      <c r="E38" s="91"/>
      <c r="F38" s="91"/>
      <c r="G38" s="91"/>
      <c r="H38" s="91"/>
      <c r="I38" s="91"/>
    </row>
    <row r="39" spans="1:9" s="94" customFormat="1" x14ac:dyDescent="0.2">
      <c r="A39" s="74" t="s">
        <v>433</v>
      </c>
      <c r="B39" s="93">
        <v>0</v>
      </c>
      <c r="C39" s="93">
        <v>367.70544999999998</v>
      </c>
      <c r="D39" s="93">
        <v>367.70544999999998</v>
      </c>
      <c r="E39" s="93"/>
      <c r="F39" s="93"/>
      <c r="G39" s="93"/>
      <c r="H39" s="93"/>
      <c r="I39" s="93"/>
    </row>
    <row r="40" spans="1:9" s="92" customFormat="1" x14ac:dyDescent="0.2">
      <c r="A40" s="76" t="s">
        <v>434</v>
      </c>
      <c r="B40" s="91">
        <v>0</v>
      </c>
      <c r="C40" s="91">
        <v>0</v>
      </c>
      <c r="D40" s="91">
        <v>0</v>
      </c>
      <c r="E40" s="91"/>
      <c r="F40" s="91"/>
      <c r="G40" s="91"/>
      <c r="H40" s="91"/>
      <c r="I40" s="91"/>
    </row>
    <row r="41" spans="1:9" s="92" customFormat="1" x14ac:dyDescent="0.2">
      <c r="A41" s="76" t="s">
        <v>435</v>
      </c>
      <c r="B41" s="91">
        <v>0</v>
      </c>
      <c r="C41" s="91">
        <v>367.70544999999998</v>
      </c>
      <c r="D41" s="91">
        <v>367.70544999999998</v>
      </c>
      <c r="E41" s="91"/>
      <c r="F41" s="91"/>
      <c r="G41" s="91"/>
      <c r="H41" s="91"/>
      <c r="I41" s="91"/>
    </row>
    <row r="42" spans="1:9" s="94" customFormat="1" x14ac:dyDescent="0.2">
      <c r="A42" s="74" t="s">
        <v>436</v>
      </c>
      <c r="B42" s="93">
        <v>0</v>
      </c>
      <c r="C42" s="93">
        <v>500</v>
      </c>
      <c r="D42" s="93">
        <v>500</v>
      </c>
      <c r="E42" s="93"/>
      <c r="F42" s="93"/>
      <c r="G42" s="93"/>
      <c r="H42" s="93"/>
      <c r="I42" s="93"/>
    </row>
    <row r="43" spans="1:9" s="92" customFormat="1" x14ac:dyDescent="0.2">
      <c r="A43" s="76" t="s">
        <v>410</v>
      </c>
      <c r="B43" s="91">
        <v>0</v>
      </c>
      <c r="C43" s="91">
        <v>500</v>
      </c>
      <c r="D43" s="91">
        <v>500</v>
      </c>
      <c r="E43" s="91"/>
      <c r="F43" s="91"/>
      <c r="G43" s="91"/>
      <c r="H43" s="91"/>
      <c r="I43" s="91"/>
    </row>
    <row r="44" spans="1:9" s="92" customFormat="1" x14ac:dyDescent="0.2">
      <c r="A44" s="76" t="s">
        <v>423</v>
      </c>
      <c r="B44" s="91">
        <v>0</v>
      </c>
      <c r="C44" s="91">
        <v>500</v>
      </c>
      <c r="D44" s="91">
        <v>500</v>
      </c>
      <c r="E44" s="91"/>
      <c r="F44" s="91"/>
      <c r="G44" s="91"/>
      <c r="H44" s="91"/>
      <c r="I44" s="91"/>
    </row>
    <row r="45" spans="1:9" s="92" customFormat="1" x14ac:dyDescent="0.2">
      <c r="A45" s="76" t="s">
        <v>426</v>
      </c>
      <c r="B45" s="91">
        <v>0</v>
      </c>
      <c r="C45" s="91">
        <v>0</v>
      </c>
      <c r="D45" s="91">
        <v>0</v>
      </c>
      <c r="E45" s="91"/>
      <c r="F45" s="91"/>
      <c r="G45" s="91"/>
      <c r="H45" s="91"/>
      <c r="I45" s="91"/>
    </row>
    <row r="46" spans="1:9" s="92" customFormat="1" x14ac:dyDescent="0.2">
      <c r="A46" s="76" t="s">
        <v>427</v>
      </c>
      <c r="B46" s="91">
        <v>0</v>
      </c>
      <c r="C46" s="91">
        <v>0</v>
      </c>
      <c r="D46" s="91">
        <v>0</v>
      </c>
      <c r="E46" s="91"/>
      <c r="F46" s="91"/>
      <c r="G46" s="91"/>
      <c r="H46" s="91"/>
      <c r="I46" s="91"/>
    </row>
    <row r="47" spans="1:9" s="94" customFormat="1" x14ac:dyDescent="0.2">
      <c r="A47" s="74" t="s">
        <v>439</v>
      </c>
      <c r="B47" s="93">
        <v>0</v>
      </c>
      <c r="C47" s="93">
        <v>0</v>
      </c>
      <c r="D47" s="93">
        <v>0</v>
      </c>
      <c r="E47" s="93"/>
      <c r="F47" s="93"/>
      <c r="G47" s="93"/>
      <c r="H47" s="93"/>
      <c r="I47" s="93"/>
    </row>
    <row r="48" spans="1:9" s="92" customFormat="1" x14ac:dyDescent="0.2">
      <c r="A48" s="76" t="s">
        <v>440</v>
      </c>
      <c r="B48" s="91">
        <v>0</v>
      </c>
      <c r="C48" s="91">
        <v>0</v>
      </c>
      <c r="D48" s="91">
        <v>0</v>
      </c>
      <c r="E48" s="91"/>
      <c r="F48" s="91"/>
      <c r="G48" s="91"/>
      <c r="H48" s="91"/>
      <c r="I48" s="91"/>
    </row>
    <row r="49" spans="1:12" s="92" customFormat="1" x14ac:dyDescent="0.2">
      <c r="A49" s="76" t="s">
        <v>441</v>
      </c>
      <c r="B49" s="91">
        <v>0</v>
      </c>
      <c r="C49" s="91">
        <v>0</v>
      </c>
      <c r="D49" s="91">
        <v>0</v>
      </c>
      <c r="E49" s="91"/>
      <c r="F49" s="91"/>
      <c r="G49" s="91"/>
      <c r="H49" s="91"/>
      <c r="I49" s="91"/>
    </row>
    <row r="50" spans="1:12" s="92" customFormat="1" ht="13.5" thickBot="1" x14ac:dyDescent="0.25">
      <c r="A50" s="78"/>
      <c r="B50" s="78"/>
      <c r="C50" s="78"/>
      <c r="D50" s="78"/>
      <c r="E50" s="95"/>
      <c r="F50" s="95"/>
      <c r="G50" s="95"/>
      <c r="H50" s="95"/>
      <c r="I50" s="95"/>
      <c r="J50" s="96"/>
      <c r="K50" s="96"/>
      <c r="L50" s="96"/>
    </row>
    <row r="51" spans="1:12" ht="13.5" thickTop="1" x14ac:dyDescent="0.2">
      <c r="B51" s="55"/>
      <c r="C51" s="55"/>
      <c r="D51" s="55"/>
      <c r="E51" s="55"/>
      <c r="F51" s="55"/>
      <c r="G51" s="55"/>
      <c r="H51" s="55"/>
      <c r="I51" s="55"/>
      <c r="J51" s="55"/>
      <c r="K51" s="55"/>
      <c r="L51" s="55"/>
    </row>
    <row r="71" spans="2:2" x14ac:dyDescent="0.2">
      <c r="B71" s="110"/>
    </row>
  </sheetData>
  <mergeCells count="4">
    <mergeCell ref="A5:D5"/>
    <mergeCell ref="A6:D6"/>
    <mergeCell ref="A7:D7"/>
    <mergeCell ref="A8:D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7" width="11.42578125" style="60"/>
    <col min="8" max="8" width="14.28515625" style="60"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129"/>
      <c r="E5" s="98"/>
      <c r="F5" s="98"/>
      <c r="G5" s="98"/>
      <c r="H5" s="98"/>
    </row>
    <row r="6" spans="1:9" x14ac:dyDescent="0.2">
      <c r="A6" s="129" t="s">
        <v>512</v>
      </c>
      <c r="B6" s="129"/>
      <c r="C6" s="129"/>
      <c r="D6" s="129"/>
      <c r="E6" s="98"/>
      <c r="F6" s="98"/>
      <c r="G6" s="98"/>
      <c r="H6" s="98"/>
    </row>
    <row r="7" spans="1:9" x14ac:dyDescent="0.2">
      <c r="A7" s="129">
        <v>2012</v>
      </c>
      <c r="B7" s="129"/>
      <c r="C7" s="129"/>
      <c r="D7" s="129"/>
      <c r="E7" s="98"/>
      <c r="F7" s="98"/>
      <c r="G7" s="98"/>
      <c r="H7" s="98"/>
    </row>
    <row r="8" spans="1:9" x14ac:dyDescent="0.2">
      <c r="A8" s="129" t="s">
        <v>390</v>
      </c>
      <c r="B8" s="129"/>
      <c r="C8" s="129"/>
      <c r="D8" s="129"/>
      <c r="E8" s="98"/>
      <c r="F8" s="98"/>
      <c r="G8" s="98"/>
      <c r="H8" s="98"/>
    </row>
    <row r="9" spans="1:9" ht="13.5" thickBot="1" x14ac:dyDescent="0.25"/>
    <row r="10" spans="1:9" ht="14.25" thickTop="1" thickBot="1" x14ac:dyDescent="0.25">
      <c r="A10" s="81" t="s">
        <v>391</v>
      </c>
      <c r="B10" s="81" t="s">
        <v>3</v>
      </c>
      <c r="C10" s="81" t="s">
        <v>1</v>
      </c>
      <c r="D10" s="81" t="s">
        <v>395</v>
      </c>
      <c r="E10" s="80"/>
      <c r="F10" s="80"/>
      <c r="G10" s="80"/>
      <c r="H10" s="80"/>
      <c r="I10" s="80"/>
    </row>
    <row r="11" spans="1:9" s="92" customFormat="1" ht="13.5" thickTop="1" x14ac:dyDescent="0.2">
      <c r="A11" s="76"/>
      <c r="B11" s="91"/>
      <c r="C11" s="91"/>
      <c r="D11" s="91"/>
      <c r="E11" s="91"/>
      <c r="F11" s="91"/>
      <c r="G11" s="91"/>
      <c r="H11" s="91"/>
      <c r="I11" s="91"/>
    </row>
    <row r="12" spans="1:9" s="94" customFormat="1" x14ac:dyDescent="0.2">
      <c r="A12" s="74" t="s">
        <v>396</v>
      </c>
      <c r="B12" s="93">
        <v>6485.6439741000004</v>
      </c>
      <c r="C12" s="93">
        <v>136767.34458758999</v>
      </c>
      <c r="D12" s="93">
        <v>143252.98856169</v>
      </c>
      <c r="E12" s="93"/>
      <c r="F12" s="93"/>
      <c r="G12" s="93"/>
      <c r="H12" s="93"/>
      <c r="I12" s="93"/>
    </row>
    <row r="13" spans="1:9" s="94" customFormat="1" x14ac:dyDescent="0.2">
      <c r="A13" s="74" t="s">
        <v>397</v>
      </c>
      <c r="B13" s="93">
        <v>6485.6439741000004</v>
      </c>
      <c r="C13" s="93">
        <v>136767.34458758999</v>
      </c>
      <c r="D13" s="93">
        <v>143252.98856169</v>
      </c>
      <c r="E13" s="93"/>
      <c r="F13" s="93"/>
      <c r="G13" s="93"/>
      <c r="H13" s="93"/>
      <c r="I13" s="93"/>
    </row>
    <row r="14" spans="1:9" s="94" customFormat="1" x14ac:dyDescent="0.2">
      <c r="A14" s="74" t="s">
        <v>398</v>
      </c>
      <c r="B14" s="93">
        <v>5314.9609943400001</v>
      </c>
      <c r="C14" s="93">
        <v>136088.47100056001</v>
      </c>
      <c r="D14" s="93">
        <v>141403.43199489999</v>
      </c>
      <c r="E14" s="93"/>
      <c r="F14" s="93"/>
      <c r="G14" s="93"/>
      <c r="H14" s="93"/>
      <c r="I14" s="93"/>
    </row>
    <row r="15" spans="1:9" s="92" customFormat="1" x14ac:dyDescent="0.2">
      <c r="A15" s="76" t="s">
        <v>399</v>
      </c>
      <c r="B15" s="91">
        <v>1978.5430610799999</v>
      </c>
      <c r="C15" s="91">
        <v>7892.8393386099997</v>
      </c>
      <c r="D15" s="91">
        <v>9871.3823996899991</v>
      </c>
      <c r="E15" s="91"/>
      <c r="F15" s="91"/>
      <c r="G15" s="91"/>
      <c r="H15" s="91"/>
      <c r="I15" s="91"/>
    </row>
    <row r="16" spans="1:9" s="92" customFormat="1" x14ac:dyDescent="0.2">
      <c r="A16" s="76" t="s">
        <v>400</v>
      </c>
      <c r="B16" s="91">
        <v>264.37630184</v>
      </c>
      <c r="C16" s="91">
        <v>1178.0614499999999</v>
      </c>
      <c r="D16" s="91">
        <v>1442.4377518399999</v>
      </c>
      <c r="E16" s="91"/>
      <c r="F16" s="91"/>
      <c r="G16" s="91"/>
      <c r="H16" s="91"/>
      <c r="I16" s="91"/>
    </row>
    <row r="17" spans="1:9" s="92" customFormat="1" x14ac:dyDescent="0.2">
      <c r="A17" s="76" t="s">
        <v>401</v>
      </c>
      <c r="B17" s="91">
        <v>255.33255366</v>
      </c>
      <c r="C17" s="91">
        <v>1098.7698969999999</v>
      </c>
      <c r="D17" s="91">
        <v>1354.1024506599999</v>
      </c>
      <c r="E17" s="91"/>
      <c r="F17" s="91"/>
      <c r="G17" s="91"/>
      <c r="H17" s="91"/>
      <c r="I17" s="91"/>
    </row>
    <row r="18" spans="1:9" s="92" customFormat="1" x14ac:dyDescent="0.2">
      <c r="A18" s="76" t="s">
        <v>449</v>
      </c>
      <c r="B18" s="91">
        <v>0</v>
      </c>
      <c r="C18" s="91">
        <v>38.439148000000003</v>
      </c>
      <c r="D18" s="91">
        <v>38.439148000000003</v>
      </c>
      <c r="E18" s="91"/>
      <c r="F18" s="91"/>
      <c r="G18" s="91"/>
      <c r="H18" s="91"/>
      <c r="I18" s="91"/>
    </row>
    <row r="19" spans="1:9" s="92" customFormat="1" x14ac:dyDescent="0.2">
      <c r="A19" s="76" t="s">
        <v>447</v>
      </c>
      <c r="B19" s="91">
        <v>9.0437481799999997</v>
      </c>
      <c r="C19" s="91">
        <v>40.852404999999997</v>
      </c>
      <c r="D19" s="91">
        <v>49.896153179999999</v>
      </c>
      <c r="E19" s="91"/>
      <c r="F19" s="91"/>
      <c r="G19" s="91"/>
      <c r="H19" s="91"/>
      <c r="I19" s="91"/>
    </row>
    <row r="20" spans="1:9" s="92" customFormat="1" x14ac:dyDescent="0.2">
      <c r="A20" s="76" t="s">
        <v>402</v>
      </c>
      <c r="B20" s="91">
        <v>2897.7401903199998</v>
      </c>
      <c r="C20" s="91">
        <v>4903.8159855100002</v>
      </c>
      <c r="D20" s="91">
        <v>7801.55617583</v>
      </c>
      <c r="E20" s="91"/>
      <c r="F20" s="91"/>
      <c r="G20" s="91"/>
      <c r="H20" s="91"/>
      <c r="I20" s="91"/>
    </row>
    <row r="21" spans="1:9" s="94" customFormat="1" x14ac:dyDescent="0.2">
      <c r="A21" s="74" t="s">
        <v>403</v>
      </c>
      <c r="B21" s="93">
        <v>0</v>
      </c>
      <c r="C21" s="93">
        <v>0</v>
      </c>
      <c r="D21" s="93">
        <v>0</v>
      </c>
      <c r="E21" s="93"/>
      <c r="F21" s="93"/>
      <c r="G21" s="93"/>
      <c r="H21" s="93"/>
      <c r="I21" s="93"/>
    </row>
    <row r="22" spans="1:9" s="94" customFormat="1" x14ac:dyDescent="0.2">
      <c r="A22" s="74" t="s">
        <v>404</v>
      </c>
      <c r="B22" s="93">
        <v>0</v>
      </c>
      <c r="C22" s="93">
        <v>0</v>
      </c>
      <c r="D22" s="93">
        <v>0</v>
      </c>
      <c r="E22" s="93"/>
      <c r="F22" s="93"/>
      <c r="G22" s="93"/>
      <c r="H22" s="93"/>
      <c r="I22" s="93"/>
    </row>
    <row r="23" spans="1:9" s="92" customFormat="1" x14ac:dyDescent="0.2">
      <c r="A23" s="76" t="s">
        <v>405</v>
      </c>
      <c r="B23" s="91">
        <v>0</v>
      </c>
      <c r="C23" s="91">
        <v>0</v>
      </c>
      <c r="D23" s="91">
        <v>0</v>
      </c>
      <c r="E23" s="91"/>
      <c r="F23" s="91"/>
      <c r="G23" s="91"/>
      <c r="H23" s="91"/>
      <c r="I23" s="91"/>
    </row>
    <row r="24" spans="1:9" s="92" customFormat="1" x14ac:dyDescent="0.2">
      <c r="A24" s="76" t="s">
        <v>406</v>
      </c>
      <c r="B24" s="91">
        <v>0</v>
      </c>
      <c r="C24" s="91">
        <v>0</v>
      </c>
      <c r="D24" s="91">
        <v>0</v>
      </c>
      <c r="E24" s="91"/>
      <c r="F24" s="91"/>
      <c r="G24" s="91"/>
      <c r="H24" s="91"/>
      <c r="I24" s="91"/>
    </row>
    <row r="25" spans="1:9" s="92" customFormat="1" x14ac:dyDescent="0.2">
      <c r="A25" s="76" t="s">
        <v>407</v>
      </c>
      <c r="B25" s="91">
        <v>0</v>
      </c>
      <c r="C25" s="91">
        <v>0</v>
      </c>
      <c r="D25" s="91">
        <v>0</v>
      </c>
      <c r="E25" s="91"/>
      <c r="F25" s="91"/>
      <c r="G25" s="91"/>
      <c r="H25" s="91"/>
      <c r="I25" s="91"/>
    </row>
    <row r="26" spans="1:9" s="92" customFormat="1" x14ac:dyDescent="0.2">
      <c r="A26" s="76" t="s">
        <v>408</v>
      </c>
      <c r="B26" s="91">
        <v>0</v>
      </c>
      <c r="C26" s="91">
        <v>0</v>
      </c>
      <c r="D26" s="91">
        <v>0</v>
      </c>
      <c r="E26" s="91"/>
      <c r="F26" s="91"/>
      <c r="G26" s="91"/>
      <c r="H26" s="91"/>
      <c r="I26" s="91"/>
    </row>
    <row r="27" spans="1:9" s="94" customFormat="1" x14ac:dyDescent="0.2">
      <c r="A27" s="74" t="s">
        <v>409</v>
      </c>
      <c r="B27" s="93">
        <v>174.30144110000001</v>
      </c>
      <c r="C27" s="93">
        <v>122113.75422644</v>
      </c>
      <c r="D27" s="93">
        <v>122288.05566754</v>
      </c>
      <c r="E27" s="93"/>
      <c r="F27" s="93"/>
      <c r="G27" s="93"/>
      <c r="H27" s="93"/>
      <c r="I27" s="93"/>
    </row>
    <row r="28" spans="1:9" s="92" customFormat="1" x14ac:dyDescent="0.2">
      <c r="A28" s="76" t="s">
        <v>410</v>
      </c>
      <c r="B28" s="91">
        <v>0</v>
      </c>
      <c r="C28" s="91">
        <v>8293.68112544</v>
      </c>
      <c r="D28" s="91">
        <v>8293.68112544</v>
      </c>
      <c r="E28" s="91"/>
      <c r="F28" s="91"/>
      <c r="G28" s="91"/>
      <c r="H28" s="91"/>
      <c r="I28" s="91"/>
    </row>
    <row r="29" spans="1:9" s="92" customFormat="1" x14ac:dyDescent="0.2">
      <c r="A29" s="76" t="s">
        <v>453</v>
      </c>
      <c r="B29" s="91">
        <v>0</v>
      </c>
      <c r="C29" s="91">
        <v>2921.1947709999999</v>
      </c>
      <c r="D29" s="91">
        <v>2921.1947709999999</v>
      </c>
      <c r="E29" s="91"/>
      <c r="F29" s="91"/>
      <c r="G29" s="91"/>
      <c r="H29" s="91"/>
      <c r="I29" s="91"/>
    </row>
    <row r="30" spans="1:9" s="92" customFormat="1" x14ac:dyDescent="0.2">
      <c r="A30" s="76" t="s">
        <v>414</v>
      </c>
      <c r="B30" s="91">
        <v>0</v>
      </c>
      <c r="C30" s="91">
        <v>416.42475840999998</v>
      </c>
      <c r="D30" s="91">
        <v>416.42475840999998</v>
      </c>
      <c r="E30" s="91"/>
      <c r="F30" s="91"/>
      <c r="G30" s="91"/>
      <c r="H30" s="91"/>
      <c r="I30" s="91"/>
    </row>
    <row r="31" spans="1:9" s="92" customFormat="1" x14ac:dyDescent="0.2">
      <c r="A31" s="76" t="s">
        <v>510</v>
      </c>
      <c r="B31" s="91">
        <v>0</v>
      </c>
      <c r="C31" s="91">
        <v>2353.3651</v>
      </c>
      <c r="D31" s="91">
        <v>2353.3651</v>
      </c>
      <c r="E31" s="91"/>
      <c r="F31" s="91"/>
      <c r="G31" s="91"/>
      <c r="H31" s="91"/>
      <c r="I31" s="91"/>
    </row>
    <row r="32" spans="1:9" s="92" customFormat="1" x14ac:dyDescent="0.2">
      <c r="A32" s="76" t="s">
        <v>423</v>
      </c>
      <c r="B32" s="91">
        <v>0</v>
      </c>
      <c r="C32" s="91">
        <v>56.834372000000002</v>
      </c>
      <c r="D32" s="91">
        <v>56.834372000000002</v>
      </c>
      <c r="E32" s="91"/>
      <c r="F32" s="91"/>
      <c r="G32" s="91"/>
      <c r="H32" s="91"/>
      <c r="I32" s="91"/>
    </row>
    <row r="33" spans="1:9" s="92" customFormat="1" x14ac:dyDescent="0.2">
      <c r="A33" s="76" t="s">
        <v>424</v>
      </c>
      <c r="B33" s="91">
        <v>0</v>
      </c>
      <c r="C33" s="91">
        <v>960.92123445000004</v>
      </c>
      <c r="D33" s="91">
        <v>960.92123445000004</v>
      </c>
      <c r="E33" s="91"/>
      <c r="F33" s="91"/>
      <c r="G33" s="91"/>
      <c r="H33" s="91"/>
      <c r="I33" s="91"/>
    </row>
    <row r="34" spans="1:9" s="92" customFormat="1" x14ac:dyDescent="0.2">
      <c r="A34" s="76" t="s">
        <v>425</v>
      </c>
      <c r="B34" s="91">
        <v>0</v>
      </c>
      <c r="C34" s="91">
        <v>308.54138829999999</v>
      </c>
      <c r="D34" s="91">
        <v>308.54138829999999</v>
      </c>
      <c r="E34" s="91"/>
      <c r="F34" s="91"/>
      <c r="G34" s="91"/>
      <c r="H34" s="91"/>
      <c r="I34" s="91"/>
    </row>
    <row r="35" spans="1:9" s="92" customFormat="1" x14ac:dyDescent="0.2">
      <c r="A35" s="76" t="s">
        <v>487</v>
      </c>
      <c r="B35" s="91">
        <v>0</v>
      </c>
      <c r="C35" s="91">
        <v>455.10340411999999</v>
      </c>
      <c r="D35" s="91">
        <v>455.10340411999999</v>
      </c>
      <c r="E35" s="91"/>
      <c r="F35" s="91"/>
      <c r="G35" s="91"/>
      <c r="H35" s="91"/>
      <c r="I35" s="91"/>
    </row>
    <row r="36" spans="1:9" s="92" customFormat="1" x14ac:dyDescent="0.2">
      <c r="A36" s="76" t="s">
        <v>497</v>
      </c>
      <c r="B36" s="91">
        <v>0</v>
      </c>
      <c r="C36" s="91">
        <v>821.29609716000004</v>
      </c>
      <c r="D36" s="91">
        <v>821.29609716000004</v>
      </c>
      <c r="E36" s="91"/>
      <c r="F36" s="91"/>
      <c r="G36" s="91"/>
      <c r="H36" s="91"/>
      <c r="I36" s="91"/>
    </row>
    <row r="37" spans="1:9" s="92" customFormat="1" x14ac:dyDescent="0.2">
      <c r="A37" s="76" t="s">
        <v>426</v>
      </c>
      <c r="B37" s="91">
        <v>157.79214110000001</v>
      </c>
      <c r="C37" s="91">
        <v>113820.073101</v>
      </c>
      <c r="D37" s="91">
        <v>113977.8652421</v>
      </c>
      <c r="E37" s="91"/>
      <c r="F37" s="91"/>
      <c r="G37" s="91"/>
      <c r="H37" s="91"/>
      <c r="I37" s="91"/>
    </row>
    <row r="38" spans="1:9" s="92" customFormat="1" x14ac:dyDescent="0.2">
      <c r="A38" s="76" t="s">
        <v>427</v>
      </c>
      <c r="B38" s="91">
        <v>16.5093</v>
      </c>
      <c r="C38" s="91">
        <v>0</v>
      </c>
      <c r="D38" s="91">
        <v>16.5093</v>
      </c>
      <c r="E38" s="91"/>
      <c r="F38" s="91"/>
      <c r="G38" s="91"/>
      <c r="H38" s="91"/>
      <c r="I38" s="91"/>
    </row>
    <row r="39" spans="1:9" s="92" customFormat="1" x14ac:dyDescent="0.2">
      <c r="A39" s="76" t="s">
        <v>428</v>
      </c>
      <c r="B39" s="91">
        <v>0</v>
      </c>
      <c r="C39" s="91">
        <v>0</v>
      </c>
      <c r="D39" s="91">
        <v>0</v>
      </c>
      <c r="E39" s="91"/>
      <c r="F39" s="91"/>
      <c r="G39" s="91"/>
      <c r="H39" s="91"/>
      <c r="I39" s="91"/>
    </row>
    <row r="40" spans="1:9" s="94" customFormat="1" x14ac:dyDescent="0.2">
      <c r="A40" s="74" t="s">
        <v>429</v>
      </c>
      <c r="B40" s="93">
        <v>1170.6829797600001</v>
      </c>
      <c r="C40" s="93">
        <v>678.87358702999995</v>
      </c>
      <c r="D40" s="93">
        <v>1849.55656679</v>
      </c>
      <c r="E40" s="93"/>
      <c r="F40" s="93"/>
      <c r="G40" s="93"/>
      <c r="H40" s="93"/>
      <c r="I40" s="93"/>
    </row>
    <row r="41" spans="1:9" s="94" customFormat="1" x14ac:dyDescent="0.2">
      <c r="A41" s="74" t="s">
        <v>430</v>
      </c>
      <c r="B41" s="93">
        <v>303.08558535999998</v>
      </c>
      <c r="C41" s="93">
        <v>678.87358702999995</v>
      </c>
      <c r="D41" s="93">
        <v>981.95917239000005</v>
      </c>
      <c r="E41" s="93"/>
      <c r="F41" s="93"/>
      <c r="G41" s="93"/>
      <c r="H41" s="93"/>
      <c r="I41" s="93"/>
    </row>
    <row r="42" spans="1:9" s="92" customFormat="1" x14ac:dyDescent="0.2">
      <c r="A42" s="76" t="s">
        <v>431</v>
      </c>
      <c r="B42" s="91">
        <v>273.38593689999999</v>
      </c>
      <c r="C42" s="91">
        <v>660.10682477</v>
      </c>
      <c r="D42" s="91">
        <v>933.49276167000005</v>
      </c>
      <c r="E42" s="91"/>
      <c r="F42" s="91"/>
      <c r="G42" s="91"/>
      <c r="H42" s="91"/>
      <c r="I42" s="91"/>
    </row>
    <row r="43" spans="1:9" s="92" customFormat="1" x14ac:dyDescent="0.2">
      <c r="A43" s="76" t="s">
        <v>432</v>
      </c>
      <c r="B43" s="91">
        <v>29.699648459999999</v>
      </c>
      <c r="C43" s="91">
        <v>18.76676226</v>
      </c>
      <c r="D43" s="91">
        <v>48.466410719999999</v>
      </c>
      <c r="E43" s="91"/>
      <c r="F43" s="91"/>
      <c r="G43" s="91"/>
      <c r="H43" s="91"/>
      <c r="I43" s="91"/>
    </row>
    <row r="44" spans="1:9" s="94" customFormat="1" x14ac:dyDescent="0.2">
      <c r="A44" s="74" t="s">
        <v>433</v>
      </c>
      <c r="B44" s="93">
        <v>0</v>
      </c>
      <c r="C44" s="93">
        <v>0</v>
      </c>
      <c r="D44" s="93">
        <v>0</v>
      </c>
      <c r="E44" s="93"/>
      <c r="F44" s="93"/>
      <c r="G44" s="93"/>
      <c r="H44" s="93"/>
      <c r="I44" s="93"/>
    </row>
    <row r="45" spans="1:9" s="92" customFormat="1" x14ac:dyDescent="0.2">
      <c r="A45" s="76" t="s">
        <v>434</v>
      </c>
      <c r="B45" s="91">
        <v>0</v>
      </c>
      <c r="C45" s="91">
        <v>0</v>
      </c>
      <c r="D45" s="91">
        <v>0</v>
      </c>
      <c r="E45" s="91"/>
      <c r="F45" s="91"/>
      <c r="G45" s="91"/>
      <c r="H45" s="91"/>
      <c r="I45" s="91"/>
    </row>
    <row r="46" spans="1:9" s="92" customFormat="1" x14ac:dyDescent="0.2">
      <c r="A46" s="76" t="s">
        <v>435</v>
      </c>
      <c r="B46" s="91">
        <v>0</v>
      </c>
      <c r="C46" s="91">
        <v>0</v>
      </c>
      <c r="D46" s="91">
        <v>0</v>
      </c>
      <c r="E46" s="91"/>
      <c r="F46" s="91"/>
      <c r="G46" s="91"/>
      <c r="H46" s="91"/>
      <c r="I46" s="91"/>
    </row>
    <row r="47" spans="1:9" s="94" customFormat="1" x14ac:dyDescent="0.2">
      <c r="A47" s="74" t="s">
        <v>436</v>
      </c>
      <c r="B47" s="93">
        <v>867.59739439999998</v>
      </c>
      <c r="C47" s="93">
        <v>0</v>
      </c>
      <c r="D47" s="93">
        <v>867.59739439999998</v>
      </c>
      <c r="E47" s="93"/>
      <c r="F47" s="93"/>
      <c r="G47" s="93"/>
      <c r="H47" s="93"/>
      <c r="I47" s="93"/>
    </row>
    <row r="48" spans="1:9" s="92" customFormat="1" x14ac:dyDescent="0.2">
      <c r="A48" s="76" t="s">
        <v>410</v>
      </c>
      <c r="B48" s="91">
        <v>867.59739439999998</v>
      </c>
      <c r="C48" s="91">
        <v>0</v>
      </c>
      <c r="D48" s="91">
        <v>867.59739439999998</v>
      </c>
      <c r="E48" s="91"/>
      <c r="F48" s="91"/>
      <c r="G48" s="91"/>
      <c r="H48" s="91"/>
      <c r="I48" s="91"/>
    </row>
    <row r="49" spans="1:9" s="92" customFormat="1" x14ac:dyDescent="0.2">
      <c r="A49" s="76" t="s">
        <v>443</v>
      </c>
      <c r="B49" s="91">
        <v>864.21160339999994</v>
      </c>
      <c r="C49" s="91">
        <v>0</v>
      </c>
      <c r="D49" s="91">
        <v>864.21160339999994</v>
      </c>
      <c r="E49" s="91"/>
      <c r="F49" s="91"/>
      <c r="G49" s="91"/>
      <c r="H49" s="91"/>
      <c r="I49" s="91"/>
    </row>
    <row r="50" spans="1:9" s="92" customFormat="1" x14ac:dyDescent="0.2">
      <c r="A50" s="76" t="s">
        <v>423</v>
      </c>
      <c r="B50" s="91">
        <v>3.3857910000000002</v>
      </c>
      <c r="C50" s="91">
        <v>0</v>
      </c>
      <c r="D50" s="91">
        <v>3.3857910000000002</v>
      </c>
      <c r="E50" s="91"/>
      <c r="F50" s="91"/>
      <c r="G50" s="91"/>
      <c r="H50" s="91"/>
      <c r="I50" s="91"/>
    </row>
    <row r="51" spans="1:9" s="92" customFormat="1" x14ac:dyDescent="0.2">
      <c r="A51" s="76" t="s">
        <v>426</v>
      </c>
      <c r="B51" s="91">
        <v>0</v>
      </c>
      <c r="C51" s="91">
        <v>0</v>
      </c>
      <c r="D51" s="91">
        <v>0</v>
      </c>
      <c r="E51" s="91"/>
      <c r="F51" s="91"/>
      <c r="G51" s="91"/>
      <c r="H51" s="91"/>
      <c r="I51" s="91"/>
    </row>
    <row r="52" spans="1:9" s="92" customFormat="1" x14ac:dyDescent="0.2">
      <c r="A52" s="76" t="s">
        <v>427</v>
      </c>
      <c r="B52" s="91">
        <v>0</v>
      </c>
      <c r="C52" s="91">
        <v>0</v>
      </c>
      <c r="D52" s="91">
        <v>0</v>
      </c>
      <c r="E52" s="91"/>
      <c r="F52" s="91"/>
      <c r="G52" s="91"/>
      <c r="H52" s="91"/>
      <c r="I52" s="91"/>
    </row>
    <row r="53" spans="1:9" s="94" customFormat="1" x14ac:dyDescent="0.2">
      <c r="A53" s="74" t="s">
        <v>439</v>
      </c>
      <c r="B53" s="93">
        <v>0</v>
      </c>
      <c r="C53" s="93">
        <v>0</v>
      </c>
      <c r="D53" s="93">
        <v>0</v>
      </c>
      <c r="E53" s="93"/>
      <c r="F53" s="93"/>
      <c r="G53" s="93"/>
      <c r="H53" s="93"/>
      <c r="I53" s="93"/>
    </row>
    <row r="54" spans="1:9" s="92" customFormat="1" x14ac:dyDescent="0.2">
      <c r="A54" s="76" t="s">
        <v>440</v>
      </c>
      <c r="B54" s="91">
        <v>0</v>
      </c>
      <c r="C54" s="91">
        <v>0</v>
      </c>
      <c r="D54" s="91">
        <v>0</v>
      </c>
      <c r="E54" s="91"/>
      <c r="F54" s="91"/>
      <c r="G54" s="91"/>
      <c r="H54" s="91"/>
      <c r="I54" s="91"/>
    </row>
    <row r="55" spans="1:9" s="92" customFormat="1" x14ac:dyDescent="0.2">
      <c r="A55" s="76" t="s">
        <v>441</v>
      </c>
      <c r="B55" s="91">
        <v>0</v>
      </c>
      <c r="C55" s="91">
        <v>0</v>
      </c>
      <c r="D55" s="91">
        <v>0</v>
      </c>
      <c r="E55" s="91"/>
      <c r="F55" s="91"/>
      <c r="G55" s="91"/>
      <c r="H55" s="91"/>
      <c r="I55" s="91"/>
    </row>
    <row r="71" spans="2:2" x14ac:dyDescent="0.2">
      <c r="B71" s="110"/>
    </row>
  </sheetData>
  <mergeCells count="4">
    <mergeCell ref="A5:D5"/>
    <mergeCell ref="A6:D6"/>
    <mergeCell ref="A7:D7"/>
    <mergeCell ref="A8:D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60" bestFit="1" customWidth="1"/>
    <col min="2" max="2" width="11.42578125" style="60"/>
    <col min="3" max="3" width="9.140625" style="60" bestFit="1" customWidth="1"/>
    <col min="4" max="6" width="11.42578125" style="60"/>
    <col min="7" max="7" width="10.140625" style="60" bestFit="1" customWidth="1"/>
    <col min="8" max="8" width="9.7109375" style="60" bestFit="1" customWidth="1"/>
    <col min="9" max="9" width="13.5703125" style="60" customWidth="1"/>
    <col min="10" max="16384" width="11.42578125" style="60"/>
  </cols>
  <sheetData>
    <row r="1" spans="1:9" x14ac:dyDescent="0.2">
      <c r="A1" s="59" t="s">
        <v>374</v>
      </c>
    </row>
    <row r="2" spans="1:9" x14ac:dyDescent="0.2">
      <c r="A2" s="59" t="s">
        <v>386</v>
      </c>
    </row>
    <row r="3" spans="1:9" x14ac:dyDescent="0.2">
      <c r="A3" s="59" t="s">
        <v>387</v>
      </c>
    </row>
    <row r="5" spans="1:9" x14ac:dyDescent="0.2">
      <c r="A5" s="129" t="s">
        <v>388</v>
      </c>
      <c r="B5" s="129"/>
      <c r="C5" s="129"/>
      <c r="D5" s="129"/>
      <c r="E5" s="129"/>
      <c r="F5" s="129"/>
      <c r="G5" s="129"/>
      <c r="H5" s="129"/>
    </row>
    <row r="6" spans="1:9" x14ac:dyDescent="0.2">
      <c r="A6" s="129" t="s">
        <v>451</v>
      </c>
      <c r="B6" s="129"/>
      <c r="C6" s="129"/>
      <c r="D6" s="129"/>
      <c r="E6" s="129"/>
      <c r="F6" s="129"/>
      <c r="G6" s="129"/>
      <c r="H6" s="129"/>
    </row>
    <row r="7" spans="1:9" x14ac:dyDescent="0.2">
      <c r="A7" s="129">
        <v>2012</v>
      </c>
      <c r="B7" s="129"/>
      <c r="C7" s="129"/>
      <c r="D7" s="129"/>
      <c r="E7" s="129"/>
      <c r="F7" s="129"/>
      <c r="G7" s="129"/>
      <c r="H7" s="129"/>
    </row>
    <row r="8" spans="1:9" x14ac:dyDescent="0.2">
      <c r="A8" s="129" t="s">
        <v>390</v>
      </c>
      <c r="B8" s="129"/>
      <c r="C8" s="129"/>
      <c r="D8" s="129"/>
      <c r="E8" s="129"/>
      <c r="F8" s="129"/>
      <c r="G8" s="129"/>
      <c r="H8" s="129"/>
    </row>
    <row r="9" spans="1:9" ht="13.5" thickBot="1" x14ac:dyDescent="0.25"/>
    <row r="10" spans="1:9" ht="73.5" thickTop="1" thickBot="1" x14ac:dyDescent="0.25">
      <c r="A10" s="81" t="s">
        <v>391</v>
      </c>
      <c r="B10" s="81" t="s">
        <v>353</v>
      </c>
      <c r="C10" s="81" t="s">
        <v>327</v>
      </c>
      <c r="D10" s="81" t="s">
        <v>337</v>
      </c>
      <c r="E10" s="81" t="s">
        <v>330</v>
      </c>
      <c r="F10" s="81" t="s">
        <v>316</v>
      </c>
      <c r="G10" s="81" t="s">
        <v>344</v>
      </c>
      <c r="H10" s="81" t="s">
        <v>395</v>
      </c>
      <c r="I10" s="80"/>
    </row>
    <row r="11" spans="1:9" s="57" customFormat="1" ht="13.5" thickTop="1" x14ac:dyDescent="0.2">
      <c r="A11" s="76"/>
      <c r="B11" s="77"/>
      <c r="C11" s="77"/>
      <c r="D11" s="77"/>
      <c r="E11" s="77"/>
      <c r="F11" s="77"/>
      <c r="G11" s="77"/>
      <c r="H11" s="77"/>
      <c r="I11" s="77"/>
    </row>
    <row r="12" spans="1:9" s="64" customFormat="1" x14ac:dyDescent="0.2">
      <c r="A12" s="74" t="s">
        <v>396</v>
      </c>
      <c r="B12" s="62">
        <v>119037.6980952</v>
      </c>
      <c r="C12" s="62">
        <v>33481.495017629997</v>
      </c>
      <c r="D12" s="62">
        <v>5654.2077836899998</v>
      </c>
      <c r="E12" s="62">
        <v>21810.366897299999</v>
      </c>
      <c r="F12" s="62">
        <v>478299.20161400002</v>
      </c>
      <c r="G12" s="62">
        <v>46905.748444899997</v>
      </c>
      <c r="H12" s="62">
        <v>705188.71785271994</v>
      </c>
      <c r="I12" s="62"/>
    </row>
    <row r="13" spans="1:9" s="64" customFormat="1" x14ac:dyDescent="0.2">
      <c r="A13" s="74" t="s">
        <v>397</v>
      </c>
      <c r="B13" s="62">
        <v>119037.6980952</v>
      </c>
      <c r="C13" s="62">
        <v>33481.495017629997</v>
      </c>
      <c r="D13" s="62">
        <v>5654.2077836899998</v>
      </c>
      <c r="E13" s="62">
        <v>21810.366897299999</v>
      </c>
      <c r="F13" s="62">
        <v>478299.20161400002</v>
      </c>
      <c r="G13" s="62">
        <v>46905.748444899997</v>
      </c>
      <c r="H13" s="62">
        <v>705188.71785271994</v>
      </c>
      <c r="I13" s="62"/>
    </row>
    <row r="14" spans="1:9" s="64" customFormat="1" x14ac:dyDescent="0.2">
      <c r="A14" s="74" t="s">
        <v>398</v>
      </c>
      <c r="B14" s="62">
        <v>115796.8922682</v>
      </c>
      <c r="C14" s="62">
        <v>31050.266066910001</v>
      </c>
      <c r="D14" s="62">
        <v>5497.4922129300003</v>
      </c>
      <c r="E14" s="62">
        <v>20581.847340200002</v>
      </c>
      <c r="F14" s="62">
        <v>478299.20161400002</v>
      </c>
      <c r="G14" s="62">
        <v>45497.165792100001</v>
      </c>
      <c r="H14" s="62">
        <v>696722.86529433995</v>
      </c>
      <c r="I14" s="62"/>
    </row>
    <row r="15" spans="1:9" s="57" customFormat="1" x14ac:dyDescent="0.2">
      <c r="A15" s="76" t="s">
        <v>399</v>
      </c>
      <c r="B15" s="77">
        <v>60564.773391199997</v>
      </c>
      <c r="C15" s="77">
        <v>15634.85162198</v>
      </c>
      <c r="D15" s="77">
        <v>1704.6358053599999</v>
      </c>
      <c r="E15" s="77">
        <v>14158.758226</v>
      </c>
      <c r="F15" s="77">
        <v>0</v>
      </c>
      <c r="G15" s="77">
        <v>33916.422809299998</v>
      </c>
      <c r="H15" s="77">
        <v>125979.44185384001</v>
      </c>
      <c r="I15" s="77"/>
    </row>
    <row r="16" spans="1:9" s="57" customFormat="1" x14ac:dyDescent="0.2">
      <c r="A16" s="76" t="s">
        <v>400</v>
      </c>
      <c r="B16" s="77">
        <v>8119.3930090000003</v>
      </c>
      <c r="C16" s="77">
        <v>2639.4214906699999</v>
      </c>
      <c r="D16" s="77">
        <v>276.08164835000002</v>
      </c>
      <c r="E16" s="77">
        <v>1841.283741</v>
      </c>
      <c r="F16" s="77">
        <v>0</v>
      </c>
      <c r="G16" s="77">
        <v>4353.0598669999999</v>
      </c>
      <c r="H16" s="77">
        <v>17229.239756020001</v>
      </c>
      <c r="I16" s="77"/>
    </row>
    <row r="17" spans="1:9" s="57" customFormat="1" x14ac:dyDescent="0.2">
      <c r="A17" s="76" t="s">
        <v>450</v>
      </c>
      <c r="B17" s="77">
        <v>0</v>
      </c>
      <c r="C17" s="77">
        <v>164.0356755</v>
      </c>
      <c r="D17" s="77">
        <v>32.270187630000002</v>
      </c>
      <c r="E17" s="77">
        <v>0</v>
      </c>
      <c r="F17" s="77">
        <v>0</v>
      </c>
      <c r="G17" s="77">
        <v>0</v>
      </c>
      <c r="H17" s="77">
        <v>196.30586313000001</v>
      </c>
      <c r="I17" s="77"/>
    </row>
    <row r="18" spans="1:9" s="57" customFormat="1" x14ac:dyDescent="0.2">
      <c r="A18" s="76" t="s">
        <v>401</v>
      </c>
      <c r="B18" s="77">
        <v>11657.056756</v>
      </c>
      <c r="C18" s="77">
        <v>2321.3227936799999</v>
      </c>
      <c r="D18" s="77">
        <v>227.54243747000001</v>
      </c>
      <c r="E18" s="77">
        <v>1774.862075</v>
      </c>
      <c r="F18" s="77">
        <v>0</v>
      </c>
      <c r="G18" s="77">
        <v>4239.5167650000003</v>
      </c>
      <c r="H18" s="77">
        <v>16402.592229149999</v>
      </c>
      <c r="I18" s="77"/>
    </row>
    <row r="19" spans="1:9" s="57" customFormat="1" x14ac:dyDescent="0.2">
      <c r="A19" s="76" t="s">
        <v>449</v>
      </c>
      <c r="B19" s="77">
        <v>0</v>
      </c>
      <c r="C19" s="77">
        <v>26.894216749999998</v>
      </c>
      <c r="D19" s="77">
        <v>7.2453790000000004E-2</v>
      </c>
      <c r="E19" s="77">
        <v>0</v>
      </c>
      <c r="F19" s="77">
        <v>0</v>
      </c>
      <c r="G19" s="77">
        <v>0</v>
      </c>
      <c r="H19" s="77">
        <v>26.966670539999999</v>
      </c>
      <c r="I19" s="77"/>
    </row>
    <row r="20" spans="1:9" s="57" customFormat="1" x14ac:dyDescent="0.2">
      <c r="A20" s="76" t="s">
        <v>448</v>
      </c>
      <c r="B20" s="77">
        <v>0</v>
      </c>
      <c r="C20" s="77">
        <v>49.354346839999998</v>
      </c>
      <c r="D20" s="77">
        <v>8.6287310900000005</v>
      </c>
      <c r="E20" s="77">
        <v>0</v>
      </c>
      <c r="F20" s="77">
        <v>0</v>
      </c>
      <c r="G20" s="77">
        <v>0</v>
      </c>
      <c r="H20" s="77">
        <v>57.98307793</v>
      </c>
      <c r="I20" s="77"/>
    </row>
    <row r="21" spans="1:9" s="57" customFormat="1" x14ac:dyDescent="0.2">
      <c r="A21" s="76" t="s">
        <v>447</v>
      </c>
      <c r="B21" s="77">
        <v>378.91729500000002</v>
      </c>
      <c r="C21" s="77">
        <v>77.814457899999994</v>
      </c>
      <c r="D21" s="77">
        <v>7.5678383699999996</v>
      </c>
      <c r="E21" s="77">
        <v>66.421666000000002</v>
      </c>
      <c r="F21" s="77">
        <v>0</v>
      </c>
      <c r="G21" s="77">
        <v>113.543102</v>
      </c>
      <c r="H21" s="77">
        <v>545.39191527000003</v>
      </c>
      <c r="I21" s="77"/>
    </row>
    <row r="22" spans="1:9" s="57" customFormat="1" x14ac:dyDescent="0.2">
      <c r="A22" s="76" t="s">
        <v>402</v>
      </c>
      <c r="B22" s="77">
        <v>26650.7355259</v>
      </c>
      <c r="C22" s="77">
        <v>10895.67178552</v>
      </c>
      <c r="D22" s="77">
        <v>1005.63207811</v>
      </c>
      <c r="E22" s="77">
        <v>3385.4718016000002</v>
      </c>
      <c r="F22" s="77">
        <v>6584.0910944999996</v>
      </c>
      <c r="G22" s="77">
        <v>3953.3897115999998</v>
      </c>
      <c r="H22" s="77">
        <v>52474.991997229998</v>
      </c>
      <c r="I22" s="77"/>
    </row>
    <row r="23" spans="1:9" s="64" customFormat="1" x14ac:dyDescent="0.2">
      <c r="A23" s="74" t="s">
        <v>403</v>
      </c>
      <c r="B23" s="62">
        <v>0</v>
      </c>
      <c r="C23" s="62">
        <v>0</v>
      </c>
      <c r="D23" s="62">
        <v>0</v>
      </c>
      <c r="E23" s="62">
        <v>0</v>
      </c>
      <c r="F23" s="62">
        <v>471715.11051949998</v>
      </c>
      <c r="G23" s="62">
        <v>0</v>
      </c>
      <c r="H23" s="62">
        <v>471715.11051949998</v>
      </c>
      <c r="I23" s="62"/>
    </row>
    <row r="24" spans="1:9" s="64" customFormat="1" x14ac:dyDescent="0.2">
      <c r="A24" s="74" t="s">
        <v>404</v>
      </c>
      <c r="B24" s="62">
        <v>0</v>
      </c>
      <c r="C24" s="62">
        <v>0</v>
      </c>
      <c r="D24" s="62">
        <v>0</v>
      </c>
      <c r="E24" s="62">
        <v>0</v>
      </c>
      <c r="F24" s="62">
        <v>424719.70864809997</v>
      </c>
      <c r="G24" s="62">
        <v>0</v>
      </c>
      <c r="H24" s="62">
        <v>424719.70864809997</v>
      </c>
      <c r="I24" s="62"/>
    </row>
    <row r="25" spans="1:9" s="57" customFormat="1" x14ac:dyDescent="0.2">
      <c r="A25" s="76" t="s">
        <v>405</v>
      </c>
      <c r="B25" s="77">
        <v>0</v>
      </c>
      <c r="C25" s="77">
        <v>0</v>
      </c>
      <c r="D25" s="77">
        <v>0</v>
      </c>
      <c r="E25" s="77">
        <v>0</v>
      </c>
      <c r="F25" s="77">
        <v>0</v>
      </c>
      <c r="G25" s="77">
        <v>0</v>
      </c>
      <c r="H25" s="77">
        <v>0</v>
      </c>
      <c r="I25" s="77"/>
    </row>
    <row r="26" spans="1:9" s="57" customFormat="1" x14ac:dyDescent="0.2">
      <c r="A26" s="76" t="s">
        <v>406</v>
      </c>
      <c r="B26" s="77">
        <v>0</v>
      </c>
      <c r="C26" s="77">
        <v>0</v>
      </c>
      <c r="D26" s="77">
        <v>0</v>
      </c>
      <c r="E26" s="77">
        <v>0</v>
      </c>
      <c r="F26" s="77">
        <v>0</v>
      </c>
      <c r="G26" s="77">
        <v>0</v>
      </c>
      <c r="H26" s="77">
        <v>0</v>
      </c>
      <c r="I26" s="77"/>
    </row>
    <row r="27" spans="1:9" s="57" customFormat="1" x14ac:dyDescent="0.2">
      <c r="A27" s="76" t="s">
        <v>407</v>
      </c>
      <c r="B27" s="77">
        <v>0</v>
      </c>
      <c r="C27" s="77">
        <v>0</v>
      </c>
      <c r="D27" s="77">
        <v>0</v>
      </c>
      <c r="E27" s="77">
        <v>0</v>
      </c>
      <c r="F27" s="77">
        <v>424719.70864809997</v>
      </c>
      <c r="G27" s="77">
        <v>0</v>
      </c>
      <c r="H27" s="77">
        <v>424719.70864809997</v>
      </c>
      <c r="I27" s="77"/>
    </row>
    <row r="28" spans="1:9" s="57" customFormat="1" x14ac:dyDescent="0.2">
      <c r="A28" s="76" t="s">
        <v>408</v>
      </c>
      <c r="B28" s="77">
        <v>0</v>
      </c>
      <c r="C28" s="77">
        <v>0</v>
      </c>
      <c r="D28" s="77">
        <v>0</v>
      </c>
      <c r="E28" s="77">
        <v>0</v>
      </c>
      <c r="F28" s="77">
        <v>46995.401871399998</v>
      </c>
      <c r="G28" s="77">
        <v>0</v>
      </c>
      <c r="H28" s="77">
        <v>46995.401871399998</v>
      </c>
      <c r="I28" s="77"/>
    </row>
    <row r="29" spans="1:9" s="64" customFormat="1" x14ac:dyDescent="0.2">
      <c r="A29" s="74" t="s">
        <v>409</v>
      </c>
      <c r="B29" s="62">
        <v>20461.990342100002</v>
      </c>
      <c r="C29" s="62">
        <v>1880.3211687400001</v>
      </c>
      <c r="D29" s="62">
        <v>2511.14268111</v>
      </c>
      <c r="E29" s="62">
        <v>1196.3335715999999</v>
      </c>
      <c r="F29" s="62">
        <v>0</v>
      </c>
      <c r="G29" s="62">
        <v>3274.2934042000002</v>
      </c>
      <c r="H29" s="62">
        <v>29324.081167749999</v>
      </c>
      <c r="I29" s="62"/>
    </row>
    <row r="30" spans="1:9" s="57" customFormat="1" x14ac:dyDescent="0.2">
      <c r="A30" s="76" t="s">
        <v>410</v>
      </c>
      <c r="B30" s="77">
        <v>13122.374179</v>
      </c>
      <c r="C30" s="77">
        <v>1183.81008948</v>
      </c>
      <c r="D30" s="77">
        <v>2319.5339261899999</v>
      </c>
      <c r="E30" s="77">
        <v>105.54716209999999</v>
      </c>
      <c r="F30" s="77">
        <v>0</v>
      </c>
      <c r="G30" s="77">
        <v>203.085624</v>
      </c>
      <c r="H30" s="77">
        <v>16934.350980769999</v>
      </c>
      <c r="I30" s="77"/>
    </row>
    <row r="31" spans="1:9" s="57" customFormat="1" x14ac:dyDescent="0.2">
      <c r="A31" s="76" t="s">
        <v>411</v>
      </c>
      <c r="B31" s="77">
        <v>0</v>
      </c>
      <c r="C31" s="77">
        <v>771.13685899999996</v>
      </c>
      <c r="D31" s="77">
        <v>0</v>
      </c>
      <c r="E31" s="77">
        <v>0</v>
      </c>
      <c r="F31" s="77">
        <v>0</v>
      </c>
      <c r="G31" s="77">
        <v>0</v>
      </c>
      <c r="H31" s="77">
        <v>771.13685899999996</v>
      </c>
      <c r="I31" s="77"/>
    </row>
    <row r="32" spans="1:9" s="57" customFormat="1" ht="24" x14ac:dyDescent="0.2">
      <c r="A32" s="76" t="s">
        <v>412</v>
      </c>
      <c r="B32" s="77">
        <v>0</v>
      </c>
      <c r="C32" s="77">
        <v>0</v>
      </c>
      <c r="D32" s="77">
        <v>1266.6128100000001</v>
      </c>
      <c r="E32" s="77">
        <v>0</v>
      </c>
      <c r="F32" s="77">
        <v>0</v>
      </c>
      <c r="G32" s="77">
        <v>0</v>
      </c>
      <c r="H32" s="77">
        <v>1266.6128100000001</v>
      </c>
      <c r="I32" s="77"/>
    </row>
    <row r="33" spans="1:9" s="57" customFormat="1" x14ac:dyDescent="0.2">
      <c r="A33" s="76" t="s">
        <v>446</v>
      </c>
      <c r="B33" s="77">
        <v>2068.77</v>
      </c>
      <c r="C33" s="77">
        <v>0</v>
      </c>
      <c r="D33" s="77">
        <v>0</v>
      </c>
      <c r="E33" s="77">
        <v>0</v>
      </c>
      <c r="F33" s="77">
        <v>0</v>
      </c>
      <c r="G33" s="77">
        <v>0</v>
      </c>
      <c r="H33" s="77">
        <v>2068.77</v>
      </c>
      <c r="I33" s="77"/>
    </row>
    <row r="34" spans="1:9" s="57" customFormat="1" x14ac:dyDescent="0.2">
      <c r="A34" s="76" t="s">
        <v>445</v>
      </c>
      <c r="B34" s="77">
        <v>0</v>
      </c>
      <c r="C34" s="77">
        <v>297.59221471000001</v>
      </c>
      <c r="D34" s="77">
        <v>0</v>
      </c>
      <c r="E34" s="77">
        <v>0</v>
      </c>
      <c r="F34" s="77">
        <v>0</v>
      </c>
      <c r="G34" s="77">
        <v>0</v>
      </c>
      <c r="H34" s="77">
        <v>297.59221471000001</v>
      </c>
      <c r="I34" s="77"/>
    </row>
    <row r="35" spans="1:9" s="57" customFormat="1" ht="24" x14ac:dyDescent="0.2">
      <c r="A35" s="76" t="s">
        <v>442</v>
      </c>
      <c r="B35" s="77">
        <v>4181.1939844999997</v>
      </c>
      <c r="C35" s="77">
        <v>0</v>
      </c>
      <c r="D35" s="77">
        <v>327.60000000000002</v>
      </c>
      <c r="E35" s="77">
        <v>0</v>
      </c>
      <c r="F35" s="77">
        <v>0</v>
      </c>
      <c r="G35" s="77">
        <v>0</v>
      </c>
      <c r="H35" s="77">
        <v>4508.7939845000001</v>
      </c>
      <c r="I35" s="77"/>
    </row>
    <row r="36" spans="1:9" s="57" customFormat="1" x14ac:dyDescent="0.2">
      <c r="A36" s="76" t="s">
        <v>444</v>
      </c>
      <c r="B36" s="77">
        <v>0</v>
      </c>
      <c r="C36" s="77">
        <v>0</v>
      </c>
      <c r="D36" s="77">
        <v>103.737922</v>
      </c>
      <c r="E36" s="77">
        <v>0</v>
      </c>
      <c r="F36" s="77">
        <v>0</v>
      </c>
      <c r="G36" s="77">
        <v>0</v>
      </c>
      <c r="H36" s="77">
        <v>103.737922</v>
      </c>
      <c r="I36" s="77"/>
    </row>
    <row r="37" spans="1:9" s="57" customFormat="1" x14ac:dyDescent="0.2">
      <c r="A37" s="76" t="s">
        <v>443</v>
      </c>
      <c r="B37" s="77">
        <v>0</v>
      </c>
      <c r="C37" s="77">
        <v>75.41591932</v>
      </c>
      <c r="D37" s="77">
        <v>614.64038618999996</v>
      </c>
      <c r="E37" s="77">
        <v>27.5</v>
      </c>
      <c r="F37" s="77">
        <v>0</v>
      </c>
      <c r="G37" s="77">
        <v>13.0317372</v>
      </c>
      <c r="H37" s="77">
        <v>730.58804270999997</v>
      </c>
      <c r="I37" s="77"/>
    </row>
    <row r="38" spans="1:9" s="57" customFormat="1" x14ac:dyDescent="0.2">
      <c r="A38" s="76" t="s">
        <v>422</v>
      </c>
      <c r="B38" s="77">
        <v>3071.4270000000001</v>
      </c>
      <c r="C38" s="77">
        <v>0</v>
      </c>
      <c r="D38" s="77">
        <v>0</v>
      </c>
      <c r="E38" s="77">
        <v>0</v>
      </c>
      <c r="F38" s="77">
        <v>0</v>
      </c>
      <c r="G38" s="77">
        <v>0</v>
      </c>
      <c r="H38" s="77">
        <v>3071.4270000000001</v>
      </c>
      <c r="I38" s="77"/>
    </row>
    <row r="39" spans="1:9" s="57" customFormat="1" x14ac:dyDescent="0.2">
      <c r="A39" s="76" t="s">
        <v>423</v>
      </c>
      <c r="B39" s="77">
        <v>3404.9531339999999</v>
      </c>
      <c r="C39" s="77">
        <v>20.614843149999999</v>
      </c>
      <c r="D39" s="77">
        <v>0.81068119999999999</v>
      </c>
      <c r="E39" s="77">
        <v>0</v>
      </c>
      <c r="F39" s="77">
        <v>0</v>
      </c>
      <c r="G39" s="77">
        <v>0</v>
      </c>
      <c r="H39" s="77">
        <v>3426.37865835</v>
      </c>
      <c r="I39" s="77"/>
    </row>
    <row r="40" spans="1:9" s="57" customFormat="1" x14ac:dyDescent="0.2">
      <c r="A40" s="76" t="s">
        <v>425</v>
      </c>
      <c r="B40" s="77">
        <v>566.71791380000002</v>
      </c>
      <c r="C40" s="77">
        <v>19.050253300000001</v>
      </c>
      <c r="D40" s="77">
        <v>6.1321268</v>
      </c>
      <c r="E40" s="77">
        <v>78.047162099999994</v>
      </c>
      <c r="F40" s="77">
        <v>0</v>
      </c>
      <c r="G40" s="77">
        <v>190.05388679999999</v>
      </c>
      <c r="H40" s="77">
        <v>689.31348949999995</v>
      </c>
      <c r="I40" s="77"/>
    </row>
    <row r="41" spans="1:9" s="57" customFormat="1" x14ac:dyDescent="0.2">
      <c r="A41" s="76" t="s">
        <v>426</v>
      </c>
      <c r="B41" s="77">
        <v>5332.3783905</v>
      </c>
      <c r="C41" s="77">
        <v>682.6714035</v>
      </c>
      <c r="D41" s="77">
        <v>169.17214451000001</v>
      </c>
      <c r="E41" s="77">
        <v>1080.6788595</v>
      </c>
      <c r="F41" s="77">
        <v>0</v>
      </c>
      <c r="G41" s="77">
        <v>3021.2756986999998</v>
      </c>
      <c r="H41" s="77">
        <v>10286.176496710001</v>
      </c>
      <c r="I41" s="77"/>
    </row>
    <row r="42" spans="1:9" s="57" customFormat="1" x14ac:dyDescent="0.2">
      <c r="A42" s="76" t="s">
        <v>427</v>
      </c>
      <c r="B42" s="77">
        <v>2007.2377726</v>
      </c>
      <c r="C42" s="77">
        <v>13.83967576</v>
      </c>
      <c r="D42" s="77">
        <v>22.43661041</v>
      </c>
      <c r="E42" s="77">
        <v>10.10755</v>
      </c>
      <c r="F42" s="77">
        <v>0</v>
      </c>
      <c r="G42" s="77">
        <v>49.932081500000002</v>
      </c>
      <c r="H42" s="77">
        <v>2103.5536902700001</v>
      </c>
      <c r="I42" s="77"/>
    </row>
    <row r="43" spans="1:9" s="57" customFormat="1" x14ac:dyDescent="0.2">
      <c r="A43" s="76" t="s">
        <v>428</v>
      </c>
      <c r="B43" s="77">
        <v>0</v>
      </c>
      <c r="C43" s="77">
        <v>0</v>
      </c>
      <c r="D43" s="77">
        <v>0</v>
      </c>
      <c r="E43" s="77">
        <v>0</v>
      </c>
      <c r="F43" s="77">
        <v>0</v>
      </c>
      <c r="G43" s="77">
        <v>0</v>
      </c>
      <c r="H43" s="77">
        <v>0</v>
      </c>
      <c r="I43" s="77"/>
    </row>
    <row r="44" spans="1:9" s="64" customFormat="1" x14ac:dyDescent="0.2">
      <c r="A44" s="74" t="s">
        <v>429</v>
      </c>
      <c r="B44" s="62">
        <v>3240.8058270000001</v>
      </c>
      <c r="C44" s="62">
        <v>2431.2289507199998</v>
      </c>
      <c r="D44" s="62">
        <v>156.71557075999999</v>
      </c>
      <c r="E44" s="62">
        <v>1228.5195570999999</v>
      </c>
      <c r="F44" s="62">
        <v>0</v>
      </c>
      <c r="G44" s="62">
        <v>1408.5826528</v>
      </c>
      <c r="H44" s="62">
        <v>8465.8525583800001</v>
      </c>
      <c r="I44" s="62"/>
    </row>
    <row r="45" spans="1:9" s="64" customFormat="1" x14ac:dyDescent="0.2">
      <c r="A45" s="74" t="s">
        <v>430</v>
      </c>
      <c r="B45" s="62">
        <v>2017.8689609999999</v>
      </c>
      <c r="C45" s="62">
        <v>2179.1773310100002</v>
      </c>
      <c r="D45" s="62">
        <v>156.71557075999999</v>
      </c>
      <c r="E45" s="62">
        <v>1228.5195570999999</v>
      </c>
      <c r="F45" s="62">
        <v>0</v>
      </c>
      <c r="G45" s="62">
        <v>1408.5826528</v>
      </c>
      <c r="H45" s="62">
        <v>6990.8640726699996</v>
      </c>
      <c r="I45" s="62"/>
    </row>
    <row r="46" spans="1:9" s="57" customFormat="1" x14ac:dyDescent="0.2">
      <c r="A46" s="76" t="s">
        <v>431</v>
      </c>
      <c r="B46" s="77">
        <v>1849.4201796</v>
      </c>
      <c r="C46" s="77">
        <v>1401.8396360300001</v>
      </c>
      <c r="D46" s="77">
        <v>156.18528975999999</v>
      </c>
      <c r="E46" s="77">
        <v>1206.5270571000001</v>
      </c>
      <c r="F46" s="77">
        <v>0</v>
      </c>
      <c r="G46" s="77">
        <v>1022.7285008</v>
      </c>
      <c r="H46" s="77">
        <v>5636.7006632900002</v>
      </c>
      <c r="I46" s="77"/>
    </row>
    <row r="47" spans="1:9" s="57" customFormat="1" x14ac:dyDescent="0.2">
      <c r="A47" s="76" t="s">
        <v>432</v>
      </c>
      <c r="B47" s="77">
        <v>168.4487814</v>
      </c>
      <c r="C47" s="77">
        <v>777.33769498000004</v>
      </c>
      <c r="D47" s="77">
        <v>0.530281</v>
      </c>
      <c r="E47" s="77">
        <v>21.9925</v>
      </c>
      <c r="F47" s="77">
        <v>0</v>
      </c>
      <c r="G47" s="77">
        <v>385.854152</v>
      </c>
      <c r="H47" s="77">
        <v>1354.1634093800001</v>
      </c>
      <c r="I47" s="77"/>
    </row>
    <row r="48" spans="1:9" s="64" customFormat="1" x14ac:dyDescent="0.2">
      <c r="A48" s="74" t="s">
        <v>433</v>
      </c>
      <c r="B48" s="62">
        <v>0</v>
      </c>
      <c r="C48" s="62">
        <v>0</v>
      </c>
      <c r="D48" s="62">
        <v>0</v>
      </c>
      <c r="E48" s="62">
        <v>0</v>
      </c>
      <c r="F48" s="62">
        <v>0</v>
      </c>
      <c r="G48" s="62">
        <v>0</v>
      </c>
      <c r="H48" s="62">
        <v>0</v>
      </c>
      <c r="I48" s="62"/>
    </row>
    <row r="49" spans="1:12" s="57" customFormat="1" x14ac:dyDescent="0.2">
      <c r="A49" s="76" t="s">
        <v>434</v>
      </c>
      <c r="B49" s="77">
        <v>0</v>
      </c>
      <c r="C49" s="77">
        <v>0</v>
      </c>
      <c r="D49" s="77">
        <v>0</v>
      </c>
      <c r="E49" s="77">
        <v>0</v>
      </c>
      <c r="F49" s="77">
        <v>0</v>
      </c>
      <c r="G49" s="77">
        <v>0</v>
      </c>
      <c r="H49" s="77">
        <v>0</v>
      </c>
      <c r="I49" s="77"/>
    </row>
    <row r="50" spans="1:12" s="57" customFormat="1" x14ac:dyDescent="0.2">
      <c r="A50" s="76" t="s">
        <v>435</v>
      </c>
      <c r="B50" s="77">
        <v>0</v>
      </c>
      <c r="C50" s="77">
        <v>0</v>
      </c>
      <c r="D50" s="77">
        <v>0</v>
      </c>
      <c r="E50" s="77">
        <v>0</v>
      </c>
      <c r="F50" s="77">
        <v>0</v>
      </c>
      <c r="G50" s="77">
        <v>0</v>
      </c>
      <c r="H50" s="77">
        <v>0</v>
      </c>
      <c r="I50" s="77"/>
    </row>
    <row r="51" spans="1:12" s="64" customFormat="1" x14ac:dyDescent="0.2">
      <c r="A51" s="74" t="s">
        <v>436</v>
      </c>
      <c r="B51" s="62">
        <v>1222.936866</v>
      </c>
      <c r="C51" s="62">
        <v>252.05161971000001</v>
      </c>
      <c r="D51" s="62">
        <v>0</v>
      </c>
      <c r="E51" s="62">
        <v>0</v>
      </c>
      <c r="F51" s="62">
        <v>0</v>
      </c>
      <c r="G51" s="62">
        <v>0</v>
      </c>
      <c r="H51" s="62">
        <v>1474.9884857100001</v>
      </c>
      <c r="I51" s="62"/>
    </row>
    <row r="52" spans="1:12" s="57" customFormat="1" x14ac:dyDescent="0.2">
      <c r="A52" s="76" t="s">
        <v>410</v>
      </c>
      <c r="B52" s="77">
        <v>1172.936866</v>
      </c>
      <c r="C52" s="77">
        <v>164.72336122999999</v>
      </c>
      <c r="D52" s="77">
        <v>0</v>
      </c>
      <c r="E52" s="77">
        <v>0</v>
      </c>
      <c r="F52" s="77">
        <v>0</v>
      </c>
      <c r="G52" s="77">
        <v>0</v>
      </c>
      <c r="H52" s="77">
        <v>1337.6602272299999</v>
      </c>
      <c r="I52" s="77"/>
    </row>
    <row r="53" spans="1:12" s="57" customFormat="1" ht="24" x14ac:dyDescent="0.2">
      <c r="A53" s="76" t="s">
        <v>442</v>
      </c>
      <c r="B53" s="77">
        <v>0</v>
      </c>
      <c r="C53" s="77">
        <v>164.72336122999999</v>
      </c>
      <c r="D53" s="77">
        <v>0</v>
      </c>
      <c r="E53" s="77">
        <v>0</v>
      </c>
      <c r="F53" s="77">
        <v>0</v>
      </c>
      <c r="G53" s="77">
        <v>0</v>
      </c>
      <c r="H53" s="77">
        <v>164.72336122999999</v>
      </c>
      <c r="I53" s="77"/>
    </row>
    <row r="54" spans="1:12" s="57" customFormat="1" x14ac:dyDescent="0.2">
      <c r="A54" s="76" t="s">
        <v>423</v>
      </c>
      <c r="B54" s="77">
        <v>1172.936866</v>
      </c>
      <c r="C54" s="77">
        <v>0</v>
      </c>
      <c r="D54" s="77">
        <v>0</v>
      </c>
      <c r="E54" s="77">
        <v>0</v>
      </c>
      <c r="F54" s="77">
        <v>0</v>
      </c>
      <c r="G54" s="77">
        <v>0</v>
      </c>
      <c r="H54" s="77">
        <v>1172.936866</v>
      </c>
      <c r="I54" s="77"/>
    </row>
    <row r="55" spans="1:12" s="57" customFormat="1" x14ac:dyDescent="0.2">
      <c r="A55" s="76" t="s">
        <v>426</v>
      </c>
      <c r="B55" s="77">
        <v>50</v>
      </c>
      <c r="C55" s="77">
        <v>84.7</v>
      </c>
      <c r="D55" s="77">
        <v>0</v>
      </c>
      <c r="E55" s="77">
        <v>0</v>
      </c>
      <c r="F55" s="77">
        <v>0</v>
      </c>
      <c r="G55" s="77">
        <v>0</v>
      </c>
      <c r="H55" s="77">
        <v>134.69999999999999</v>
      </c>
      <c r="I55" s="77"/>
    </row>
    <row r="56" spans="1:12" s="57" customFormat="1" x14ac:dyDescent="0.2">
      <c r="A56" s="76" t="s">
        <v>427</v>
      </c>
      <c r="B56" s="77">
        <v>0</v>
      </c>
      <c r="C56" s="77">
        <v>2.62825848</v>
      </c>
      <c r="D56" s="77">
        <v>0</v>
      </c>
      <c r="E56" s="77">
        <v>0</v>
      </c>
      <c r="F56" s="77">
        <v>0</v>
      </c>
      <c r="G56" s="77">
        <v>0</v>
      </c>
      <c r="H56" s="77">
        <v>2.62825848</v>
      </c>
      <c r="I56" s="77"/>
    </row>
    <row r="57" spans="1:12" s="64" customFormat="1" x14ac:dyDescent="0.2">
      <c r="A57" s="74" t="s">
        <v>439</v>
      </c>
      <c r="B57" s="62">
        <v>0</v>
      </c>
      <c r="C57" s="62">
        <v>0</v>
      </c>
      <c r="D57" s="62">
        <v>0</v>
      </c>
      <c r="E57" s="62">
        <v>0</v>
      </c>
      <c r="F57" s="62">
        <v>0</v>
      </c>
      <c r="G57" s="62">
        <v>0</v>
      </c>
      <c r="H57" s="62">
        <v>0</v>
      </c>
      <c r="I57" s="62"/>
    </row>
    <row r="58" spans="1:12" s="57" customFormat="1" x14ac:dyDescent="0.2">
      <c r="A58" s="76" t="s">
        <v>440</v>
      </c>
      <c r="B58" s="77">
        <v>0</v>
      </c>
      <c r="C58" s="77">
        <v>0</v>
      </c>
      <c r="D58" s="77">
        <v>0</v>
      </c>
      <c r="E58" s="77">
        <v>0</v>
      </c>
      <c r="F58" s="77">
        <v>0</v>
      </c>
      <c r="G58" s="77">
        <v>0</v>
      </c>
      <c r="H58" s="77">
        <v>0</v>
      </c>
      <c r="I58" s="77"/>
    </row>
    <row r="59" spans="1:12" s="57" customFormat="1" x14ac:dyDescent="0.2">
      <c r="A59" s="76" t="s">
        <v>441</v>
      </c>
      <c r="B59" s="77">
        <v>0</v>
      </c>
      <c r="C59" s="77">
        <v>0</v>
      </c>
      <c r="D59" s="77">
        <v>0</v>
      </c>
      <c r="E59" s="77">
        <v>0</v>
      </c>
      <c r="F59" s="77">
        <v>0</v>
      </c>
      <c r="G59" s="77">
        <v>0</v>
      </c>
      <c r="H59" s="77">
        <v>0</v>
      </c>
      <c r="I59" s="77"/>
    </row>
    <row r="60" spans="1:12" s="57" customFormat="1" ht="13.5" thickBot="1" x14ac:dyDescent="0.25">
      <c r="A60" s="78"/>
      <c r="B60" s="78"/>
      <c r="C60" s="78"/>
      <c r="D60" s="78"/>
      <c r="E60" s="78"/>
      <c r="F60" s="78"/>
      <c r="G60" s="78"/>
      <c r="H60" s="78"/>
      <c r="I60" s="40"/>
      <c r="J60" s="56"/>
      <c r="K60" s="56"/>
      <c r="L60" s="56"/>
    </row>
    <row r="61" spans="1:12" ht="13.5" thickTop="1" x14ac:dyDescent="0.2">
      <c r="B61" s="55"/>
      <c r="C61" s="55"/>
      <c r="D61" s="55"/>
      <c r="E61" s="55"/>
      <c r="F61" s="55"/>
      <c r="G61" s="55"/>
      <c r="H61" s="55"/>
      <c r="I61" s="55"/>
      <c r="J61" s="55"/>
      <c r="K61" s="55"/>
      <c r="L61" s="55"/>
    </row>
    <row r="71" spans="2:2" x14ac:dyDescent="0.2">
      <c r="B71" s="110"/>
    </row>
  </sheetData>
  <mergeCells count="4">
    <mergeCell ref="A5:H5"/>
    <mergeCell ref="A6:H6"/>
    <mergeCell ref="A7:H7"/>
    <mergeCell ref="A8:H8"/>
  </mergeCells>
  <printOptions horizontalCentered="1"/>
  <pageMargins left="0.69" right="0.26" top="0.39370078740157483" bottom="0.47244094488188981" header="0" footer="0"/>
  <pageSetup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topLeftCell="A4" colorId="60" workbookViewId="0">
      <selection activeCell="B9" sqref="B9:E9"/>
    </sheetView>
  </sheetViews>
  <sheetFormatPr baseColWidth="10" defaultRowHeight="12.75" x14ac:dyDescent="0.2"/>
  <cols>
    <col min="1" max="1" width="51.5703125" style="82" bestFit="1" customWidth="1"/>
    <col min="2" max="7" width="11.42578125" style="82"/>
    <col min="8" max="8" width="14.28515625" style="82" customWidth="1"/>
    <col min="9" max="9" width="13.5703125" style="82" customWidth="1"/>
    <col min="10" max="16384" width="11.42578125" style="82"/>
  </cols>
  <sheetData>
    <row r="1" spans="1:9" x14ac:dyDescent="0.2">
      <c r="A1" s="90" t="s">
        <v>374</v>
      </c>
    </row>
    <row r="2" spans="1:9" x14ac:dyDescent="0.2">
      <c r="A2" s="90" t="s">
        <v>386</v>
      </c>
    </row>
    <row r="3" spans="1:9" x14ac:dyDescent="0.2">
      <c r="A3" s="90" t="s">
        <v>387</v>
      </c>
    </row>
    <row r="5" spans="1:9" x14ac:dyDescent="0.2">
      <c r="A5" s="138" t="s">
        <v>388</v>
      </c>
      <c r="B5" s="138"/>
      <c r="C5" s="138"/>
      <c r="D5" s="138"/>
      <c r="E5" s="138"/>
      <c r="F5" s="138"/>
      <c r="G5" s="89"/>
      <c r="H5" s="89"/>
    </row>
    <row r="6" spans="1:9" x14ac:dyDescent="0.2">
      <c r="A6" s="138" t="s">
        <v>452</v>
      </c>
      <c r="B6" s="138"/>
      <c r="C6" s="138"/>
      <c r="D6" s="138"/>
      <c r="E6" s="138"/>
      <c r="F6" s="138"/>
      <c r="G6" s="89"/>
      <c r="H6" s="89"/>
    </row>
    <row r="7" spans="1:9" x14ac:dyDescent="0.2">
      <c r="A7" s="138">
        <v>2012</v>
      </c>
      <c r="B7" s="138"/>
      <c r="C7" s="138"/>
      <c r="D7" s="138"/>
      <c r="E7" s="138"/>
      <c r="F7" s="138"/>
      <c r="G7" s="89"/>
      <c r="H7" s="89"/>
    </row>
    <row r="8" spans="1:9" x14ac:dyDescent="0.2">
      <c r="A8" s="138" t="s">
        <v>390</v>
      </c>
      <c r="B8" s="138"/>
      <c r="C8" s="138"/>
      <c r="D8" s="138"/>
      <c r="E8" s="138"/>
      <c r="F8" s="138"/>
      <c r="G8" s="89"/>
      <c r="H8" s="89"/>
    </row>
    <row r="9" spans="1:9" ht="13.5" thickBot="1" x14ac:dyDescent="0.25">
      <c r="B9" s="118">
        <f>+B12/$F$12</f>
        <v>0.62805962225184087</v>
      </c>
      <c r="C9" s="118">
        <f t="shared" ref="C9:E9" si="0">+C12/$F$12</f>
        <v>6.3181858404092184E-2</v>
      </c>
      <c r="D9" s="118">
        <f t="shared" si="0"/>
        <v>0.17663109461747756</v>
      </c>
      <c r="E9" s="118">
        <f t="shared" si="0"/>
        <v>0.13212742472658928</v>
      </c>
    </row>
    <row r="10" spans="1:9" ht="14.25" thickTop="1" thickBot="1" x14ac:dyDescent="0.25">
      <c r="A10" s="88" t="s">
        <v>391</v>
      </c>
      <c r="B10" s="88" t="s">
        <v>351</v>
      </c>
      <c r="C10" s="88" t="s">
        <v>349</v>
      </c>
      <c r="D10" s="88" t="s">
        <v>347</v>
      </c>
      <c r="E10" s="88" t="s">
        <v>345</v>
      </c>
      <c r="F10" s="88" t="s">
        <v>395</v>
      </c>
      <c r="G10" s="87"/>
      <c r="H10" s="87"/>
      <c r="I10" s="87"/>
    </row>
    <row r="11" spans="1:9" s="57" customFormat="1" ht="13.5" thickTop="1" x14ac:dyDescent="0.2">
      <c r="A11" s="85"/>
      <c r="B11" s="77"/>
      <c r="C11" s="77"/>
      <c r="D11" s="77"/>
      <c r="E11" s="77"/>
      <c r="F11" s="77"/>
      <c r="G11" s="77"/>
      <c r="H11" s="77"/>
      <c r="I11" s="77"/>
    </row>
    <row r="12" spans="1:9" s="64" customFormat="1" x14ac:dyDescent="0.2">
      <c r="A12" s="86" t="s">
        <v>396</v>
      </c>
      <c r="B12" s="62">
        <v>74762.771699399993</v>
      </c>
      <c r="C12" s="62">
        <v>7521.0229858000002</v>
      </c>
      <c r="D12" s="62">
        <v>21025.758915300001</v>
      </c>
      <c r="E12" s="62">
        <v>15728.1444947</v>
      </c>
      <c r="F12" s="62">
        <v>119037.6980952</v>
      </c>
      <c r="G12" s="62"/>
      <c r="H12" s="62"/>
      <c r="I12" s="62"/>
    </row>
    <row r="13" spans="1:9" s="64" customFormat="1" x14ac:dyDescent="0.2">
      <c r="A13" s="86" t="s">
        <v>397</v>
      </c>
      <c r="B13" s="62">
        <v>74762.771699399993</v>
      </c>
      <c r="C13" s="62">
        <v>7521.0229858000002</v>
      </c>
      <c r="D13" s="62">
        <v>21025.758915300001</v>
      </c>
      <c r="E13" s="62">
        <v>15728.1444947</v>
      </c>
      <c r="F13" s="62">
        <v>119037.6980952</v>
      </c>
      <c r="G13" s="62"/>
      <c r="H13" s="62"/>
      <c r="I13" s="62"/>
    </row>
    <row r="14" spans="1:9" s="64" customFormat="1" x14ac:dyDescent="0.2">
      <c r="A14" s="86" t="s">
        <v>398</v>
      </c>
      <c r="B14" s="62">
        <v>72993.352768299999</v>
      </c>
      <c r="C14" s="62">
        <v>7467.0045640999997</v>
      </c>
      <c r="D14" s="62">
        <v>20906.754560699999</v>
      </c>
      <c r="E14" s="62">
        <v>14429.780375099999</v>
      </c>
      <c r="F14" s="62">
        <v>115796.8922682</v>
      </c>
      <c r="G14" s="62"/>
      <c r="H14" s="62"/>
      <c r="I14" s="62"/>
    </row>
    <row r="15" spans="1:9" s="57" customFormat="1" x14ac:dyDescent="0.2">
      <c r="A15" s="85" t="s">
        <v>399</v>
      </c>
      <c r="B15" s="77">
        <v>40963.231996900002</v>
      </c>
      <c r="C15" s="77">
        <v>3730.9855683999999</v>
      </c>
      <c r="D15" s="77">
        <v>10704.004425499999</v>
      </c>
      <c r="E15" s="77">
        <v>5166.5514003999997</v>
      </c>
      <c r="F15" s="77">
        <v>60564.773391199997</v>
      </c>
      <c r="G15" s="77"/>
      <c r="H15" s="77"/>
      <c r="I15" s="77"/>
    </row>
    <row r="16" spans="1:9" s="57" customFormat="1" x14ac:dyDescent="0.2">
      <c r="A16" s="85" t="s">
        <v>400</v>
      </c>
      <c r="B16" s="77">
        <v>5488.9256830000004</v>
      </c>
      <c r="C16" s="77">
        <v>502.74301100000002</v>
      </c>
      <c r="D16" s="77">
        <v>1440.7420649999999</v>
      </c>
      <c r="E16" s="77">
        <v>686.98225000000002</v>
      </c>
      <c r="F16" s="77">
        <v>8119.3930090000003</v>
      </c>
      <c r="G16" s="77"/>
      <c r="H16" s="77"/>
      <c r="I16" s="77"/>
    </row>
    <row r="17" spans="1:9" s="57" customFormat="1" x14ac:dyDescent="0.2">
      <c r="A17" s="85" t="s">
        <v>401</v>
      </c>
      <c r="B17" s="77">
        <v>5299.0413230000004</v>
      </c>
      <c r="C17" s="77">
        <v>485.60799400000002</v>
      </c>
      <c r="D17" s="77">
        <v>1391.422474</v>
      </c>
      <c r="E17" s="77">
        <v>663.27636700000005</v>
      </c>
      <c r="F17" s="77">
        <v>7839.3481579999998</v>
      </c>
      <c r="G17" s="77"/>
      <c r="H17" s="77"/>
      <c r="I17" s="77"/>
    </row>
    <row r="18" spans="1:9" s="57" customFormat="1" x14ac:dyDescent="0.2">
      <c r="A18" s="85" t="s">
        <v>447</v>
      </c>
      <c r="B18" s="77">
        <v>189.88435999999999</v>
      </c>
      <c r="C18" s="77">
        <v>17.135017000000001</v>
      </c>
      <c r="D18" s="77">
        <v>49.319591000000003</v>
      </c>
      <c r="E18" s="77">
        <v>23.705883</v>
      </c>
      <c r="F18" s="77">
        <v>280.04485099999999</v>
      </c>
      <c r="G18" s="77"/>
      <c r="H18" s="77"/>
      <c r="I18" s="77"/>
    </row>
    <row r="19" spans="1:9" s="57" customFormat="1" x14ac:dyDescent="0.2">
      <c r="A19" s="85" t="s">
        <v>402</v>
      </c>
      <c r="B19" s="77">
        <v>17887.6530269</v>
      </c>
      <c r="C19" s="77">
        <v>902.75379989999999</v>
      </c>
      <c r="D19" s="77">
        <v>6111.6071590000001</v>
      </c>
      <c r="E19" s="77">
        <v>1748.7215401000001</v>
      </c>
      <c r="F19" s="77">
        <v>26650.7355259</v>
      </c>
      <c r="G19" s="77"/>
      <c r="H19" s="77"/>
      <c r="I19" s="77"/>
    </row>
    <row r="20" spans="1:9" s="64" customFormat="1" x14ac:dyDescent="0.2">
      <c r="A20" s="86" t="s">
        <v>403</v>
      </c>
      <c r="B20" s="62">
        <v>0</v>
      </c>
      <c r="C20" s="62">
        <v>0</v>
      </c>
      <c r="D20" s="62">
        <v>0</v>
      </c>
      <c r="E20" s="62">
        <v>0</v>
      </c>
      <c r="F20" s="62">
        <v>0</v>
      </c>
      <c r="G20" s="62"/>
      <c r="H20" s="62"/>
      <c r="I20" s="62"/>
    </row>
    <row r="21" spans="1:9" s="64" customFormat="1" x14ac:dyDescent="0.2">
      <c r="A21" s="86" t="s">
        <v>404</v>
      </c>
      <c r="B21" s="62">
        <v>0</v>
      </c>
      <c r="C21" s="62">
        <v>0</v>
      </c>
      <c r="D21" s="62">
        <v>0</v>
      </c>
      <c r="E21" s="62">
        <v>0</v>
      </c>
      <c r="F21" s="62">
        <v>0</v>
      </c>
      <c r="G21" s="62"/>
      <c r="H21" s="62"/>
      <c r="I21" s="62"/>
    </row>
    <row r="22" spans="1:9" s="57" customFormat="1" x14ac:dyDescent="0.2">
      <c r="A22" s="85" t="s">
        <v>405</v>
      </c>
      <c r="B22" s="77">
        <v>0</v>
      </c>
      <c r="C22" s="77">
        <v>0</v>
      </c>
      <c r="D22" s="77">
        <v>0</v>
      </c>
      <c r="E22" s="77">
        <v>0</v>
      </c>
      <c r="F22" s="77">
        <v>0</v>
      </c>
      <c r="G22" s="77"/>
      <c r="H22" s="77"/>
      <c r="I22" s="77"/>
    </row>
    <row r="23" spans="1:9" s="57" customFormat="1" x14ac:dyDescent="0.2">
      <c r="A23" s="85" t="s">
        <v>406</v>
      </c>
      <c r="B23" s="77">
        <v>0</v>
      </c>
      <c r="C23" s="77">
        <v>0</v>
      </c>
      <c r="D23" s="77">
        <v>0</v>
      </c>
      <c r="E23" s="77">
        <v>0</v>
      </c>
      <c r="F23" s="77">
        <v>0</v>
      </c>
      <c r="G23" s="77"/>
      <c r="H23" s="77"/>
      <c r="I23" s="77"/>
    </row>
    <row r="24" spans="1:9" s="57" customFormat="1" x14ac:dyDescent="0.2">
      <c r="A24" s="85" t="s">
        <v>407</v>
      </c>
      <c r="B24" s="77">
        <v>0</v>
      </c>
      <c r="C24" s="77">
        <v>0</v>
      </c>
      <c r="D24" s="77">
        <v>0</v>
      </c>
      <c r="E24" s="77">
        <v>0</v>
      </c>
      <c r="F24" s="77">
        <v>0</v>
      </c>
      <c r="G24" s="77"/>
      <c r="H24" s="77"/>
      <c r="I24" s="77"/>
    </row>
    <row r="25" spans="1:9" s="57" customFormat="1" x14ac:dyDescent="0.2">
      <c r="A25" s="85" t="s">
        <v>408</v>
      </c>
      <c r="B25" s="77">
        <v>0</v>
      </c>
      <c r="C25" s="77">
        <v>0</v>
      </c>
      <c r="D25" s="77">
        <v>0</v>
      </c>
      <c r="E25" s="77">
        <v>0</v>
      </c>
      <c r="F25" s="77">
        <v>0</v>
      </c>
      <c r="G25" s="77"/>
      <c r="H25" s="77"/>
      <c r="I25" s="77"/>
    </row>
    <row r="26" spans="1:9" s="64" customFormat="1" x14ac:dyDescent="0.2">
      <c r="A26" s="86" t="s">
        <v>409</v>
      </c>
      <c r="B26" s="62">
        <v>8653.5420615000003</v>
      </c>
      <c r="C26" s="62">
        <v>2330.5221848000001</v>
      </c>
      <c r="D26" s="62">
        <v>2650.4009111999999</v>
      </c>
      <c r="E26" s="62">
        <v>6827.5251846000001</v>
      </c>
      <c r="F26" s="62">
        <v>20461.990342100002</v>
      </c>
      <c r="G26" s="62"/>
      <c r="H26" s="62"/>
      <c r="I26" s="62"/>
    </row>
    <row r="27" spans="1:9" s="57" customFormat="1" x14ac:dyDescent="0.2">
      <c r="A27" s="85" t="s">
        <v>410</v>
      </c>
      <c r="B27" s="77">
        <v>4430.5700331999997</v>
      </c>
      <c r="C27" s="77">
        <v>2091.3882328</v>
      </c>
      <c r="D27" s="77">
        <v>92.751365000000007</v>
      </c>
      <c r="E27" s="77">
        <v>6507.6645479999997</v>
      </c>
      <c r="F27" s="77">
        <v>13122.374179</v>
      </c>
      <c r="G27" s="77"/>
      <c r="H27" s="77"/>
      <c r="I27" s="77"/>
    </row>
    <row r="28" spans="1:9" s="57" customFormat="1" x14ac:dyDescent="0.2">
      <c r="A28" s="85" t="s">
        <v>446</v>
      </c>
      <c r="B28" s="77">
        <v>0</v>
      </c>
      <c r="C28" s="77">
        <v>2068.77</v>
      </c>
      <c r="D28" s="77">
        <v>0</v>
      </c>
      <c r="E28" s="77">
        <v>0</v>
      </c>
      <c r="F28" s="77">
        <v>2068.77</v>
      </c>
      <c r="G28" s="77"/>
      <c r="H28" s="77"/>
      <c r="I28" s="77"/>
    </row>
    <row r="29" spans="1:9" s="57" customFormat="1" ht="24" x14ac:dyDescent="0.2">
      <c r="A29" s="85" t="s">
        <v>442</v>
      </c>
      <c r="B29" s="77">
        <v>4181.1939844999997</v>
      </c>
      <c r="C29" s="77">
        <v>0</v>
      </c>
      <c r="D29" s="77">
        <v>0</v>
      </c>
      <c r="E29" s="77">
        <v>0</v>
      </c>
      <c r="F29" s="77">
        <v>4181.1939844999997</v>
      </c>
      <c r="G29" s="77"/>
      <c r="H29" s="77"/>
      <c r="I29" s="77"/>
    </row>
    <row r="30" spans="1:9" s="57" customFormat="1" x14ac:dyDescent="0.2">
      <c r="A30" s="85" t="s">
        <v>422</v>
      </c>
      <c r="B30" s="77">
        <v>0</v>
      </c>
      <c r="C30" s="77">
        <v>0</v>
      </c>
      <c r="D30" s="77">
        <v>0</v>
      </c>
      <c r="E30" s="77">
        <v>3071.4270000000001</v>
      </c>
      <c r="F30" s="77">
        <v>3071.4270000000001</v>
      </c>
      <c r="G30" s="77"/>
      <c r="H30" s="77"/>
      <c r="I30" s="77"/>
    </row>
    <row r="31" spans="1:9" s="57" customFormat="1" x14ac:dyDescent="0.2">
      <c r="A31" s="85" t="s">
        <v>423</v>
      </c>
      <c r="B31" s="77">
        <v>0</v>
      </c>
      <c r="C31" s="77">
        <v>0</v>
      </c>
      <c r="D31" s="77">
        <v>0</v>
      </c>
      <c r="E31" s="77">
        <v>3404.9531339999999</v>
      </c>
      <c r="F31" s="77">
        <v>3404.9531339999999</v>
      </c>
      <c r="G31" s="77"/>
      <c r="H31" s="77"/>
      <c r="I31" s="77"/>
    </row>
    <row r="32" spans="1:9" s="57" customFormat="1" x14ac:dyDescent="0.2">
      <c r="A32" s="85" t="s">
        <v>425</v>
      </c>
      <c r="B32" s="77">
        <v>249.37604870000001</v>
      </c>
      <c r="C32" s="77">
        <v>22.618232800000001</v>
      </c>
      <c r="D32" s="77">
        <v>92.751365000000007</v>
      </c>
      <c r="E32" s="77">
        <v>31.284414000000002</v>
      </c>
      <c r="F32" s="77">
        <v>396.03006049999999</v>
      </c>
      <c r="G32" s="77"/>
      <c r="H32" s="77"/>
      <c r="I32" s="77"/>
    </row>
    <row r="33" spans="1:9" s="57" customFormat="1" x14ac:dyDescent="0.2">
      <c r="A33" s="85" t="s">
        <v>426</v>
      </c>
      <c r="B33" s="77">
        <v>4177.2572518999996</v>
      </c>
      <c r="C33" s="77">
        <v>239.13395199999999</v>
      </c>
      <c r="D33" s="77">
        <v>596.12654999999995</v>
      </c>
      <c r="E33" s="77">
        <v>319.86063660000002</v>
      </c>
      <c r="F33" s="77">
        <v>5332.3783905</v>
      </c>
      <c r="G33" s="77"/>
      <c r="H33" s="77"/>
      <c r="I33" s="77"/>
    </row>
    <row r="34" spans="1:9" s="57" customFormat="1" x14ac:dyDescent="0.2">
      <c r="A34" s="85" t="s">
        <v>427</v>
      </c>
      <c r="B34" s="77">
        <v>45.714776399999998</v>
      </c>
      <c r="C34" s="77">
        <v>0</v>
      </c>
      <c r="D34" s="77">
        <v>1961.5229962000001</v>
      </c>
      <c r="E34" s="77">
        <v>0</v>
      </c>
      <c r="F34" s="77">
        <v>2007.2377726</v>
      </c>
      <c r="G34" s="77"/>
      <c r="H34" s="77"/>
      <c r="I34" s="77"/>
    </row>
    <row r="35" spans="1:9" s="57" customFormat="1" x14ac:dyDescent="0.2">
      <c r="A35" s="85" t="s">
        <v>428</v>
      </c>
      <c r="B35" s="77">
        <v>0</v>
      </c>
      <c r="C35" s="77">
        <v>0</v>
      </c>
      <c r="D35" s="77">
        <v>0</v>
      </c>
      <c r="E35" s="77">
        <v>0</v>
      </c>
      <c r="F35" s="77">
        <v>0</v>
      </c>
      <c r="G35" s="77"/>
      <c r="H35" s="77"/>
      <c r="I35" s="77"/>
    </row>
    <row r="36" spans="1:9" s="64" customFormat="1" x14ac:dyDescent="0.2">
      <c r="A36" s="86" t="s">
        <v>429</v>
      </c>
      <c r="B36" s="62">
        <v>1769.4189311</v>
      </c>
      <c r="C36" s="62">
        <v>54.018421699999998</v>
      </c>
      <c r="D36" s="62">
        <v>119.0043546</v>
      </c>
      <c r="E36" s="62">
        <v>1298.3641196000001</v>
      </c>
      <c r="F36" s="62">
        <v>3240.8058270000001</v>
      </c>
      <c r="G36" s="62"/>
      <c r="H36" s="62"/>
      <c r="I36" s="62"/>
    </row>
    <row r="37" spans="1:9" s="64" customFormat="1" x14ac:dyDescent="0.2">
      <c r="A37" s="86" t="s">
        <v>430</v>
      </c>
      <c r="B37" s="62">
        <v>1769.4189311</v>
      </c>
      <c r="C37" s="62">
        <v>54.018421699999998</v>
      </c>
      <c r="D37" s="62">
        <v>69.004354599999999</v>
      </c>
      <c r="E37" s="62">
        <v>125.4272536</v>
      </c>
      <c r="F37" s="62">
        <v>2017.8689609999999</v>
      </c>
      <c r="G37" s="62"/>
      <c r="H37" s="62"/>
      <c r="I37" s="62"/>
    </row>
    <row r="38" spans="1:9" s="57" customFormat="1" x14ac:dyDescent="0.2">
      <c r="A38" s="85" t="s">
        <v>431</v>
      </c>
      <c r="B38" s="77">
        <v>1645.4884996999999</v>
      </c>
      <c r="C38" s="77">
        <v>54.018421699999998</v>
      </c>
      <c r="D38" s="77">
        <v>69.004354599999999</v>
      </c>
      <c r="E38" s="77">
        <v>80.908903600000002</v>
      </c>
      <c r="F38" s="77">
        <v>1849.4201796</v>
      </c>
      <c r="G38" s="77"/>
      <c r="H38" s="77"/>
      <c r="I38" s="77"/>
    </row>
    <row r="39" spans="1:9" s="57" customFormat="1" x14ac:dyDescent="0.2">
      <c r="A39" s="85" t="s">
        <v>432</v>
      </c>
      <c r="B39" s="77">
        <v>123.9304314</v>
      </c>
      <c r="C39" s="77">
        <v>0</v>
      </c>
      <c r="D39" s="77">
        <v>0</v>
      </c>
      <c r="E39" s="77">
        <v>44.518349999999998</v>
      </c>
      <c r="F39" s="77">
        <v>168.4487814</v>
      </c>
      <c r="G39" s="77"/>
      <c r="H39" s="77"/>
      <c r="I39" s="77"/>
    </row>
    <row r="40" spans="1:9" s="64" customFormat="1" x14ac:dyDescent="0.2">
      <c r="A40" s="86" t="s">
        <v>433</v>
      </c>
      <c r="B40" s="62">
        <v>0</v>
      </c>
      <c r="C40" s="62">
        <v>0</v>
      </c>
      <c r="D40" s="62">
        <v>0</v>
      </c>
      <c r="E40" s="62">
        <v>0</v>
      </c>
      <c r="F40" s="62">
        <v>0</v>
      </c>
      <c r="G40" s="62"/>
      <c r="H40" s="62"/>
      <c r="I40" s="62"/>
    </row>
    <row r="41" spans="1:9" s="57" customFormat="1" x14ac:dyDescent="0.2">
      <c r="A41" s="85" t="s">
        <v>434</v>
      </c>
      <c r="B41" s="77">
        <v>0</v>
      </c>
      <c r="C41" s="77">
        <v>0</v>
      </c>
      <c r="D41" s="77">
        <v>0</v>
      </c>
      <c r="E41" s="77">
        <v>0</v>
      </c>
      <c r="F41" s="77">
        <v>0</v>
      </c>
      <c r="G41" s="77"/>
      <c r="H41" s="77"/>
      <c r="I41" s="77"/>
    </row>
    <row r="42" spans="1:9" s="57" customFormat="1" x14ac:dyDescent="0.2">
      <c r="A42" s="85" t="s">
        <v>435</v>
      </c>
      <c r="B42" s="77">
        <v>0</v>
      </c>
      <c r="C42" s="77">
        <v>0</v>
      </c>
      <c r="D42" s="77">
        <v>0</v>
      </c>
      <c r="E42" s="77">
        <v>0</v>
      </c>
      <c r="F42" s="77">
        <v>0</v>
      </c>
      <c r="G42" s="77"/>
      <c r="H42" s="77"/>
      <c r="I42" s="77"/>
    </row>
    <row r="43" spans="1:9" s="64" customFormat="1" x14ac:dyDescent="0.2">
      <c r="A43" s="86" t="s">
        <v>436</v>
      </c>
      <c r="B43" s="62">
        <v>0</v>
      </c>
      <c r="C43" s="62">
        <v>0</v>
      </c>
      <c r="D43" s="62">
        <v>50</v>
      </c>
      <c r="E43" s="62">
        <v>1172.936866</v>
      </c>
      <c r="F43" s="62">
        <v>1222.936866</v>
      </c>
      <c r="G43" s="62"/>
      <c r="H43" s="62"/>
      <c r="I43" s="62"/>
    </row>
    <row r="44" spans="1:9" s="57" customFormat="1" x14ac:dyDescent="0.2">
      <c r="A44" s="85" t="s">
        <v>410</v>
      </c>
      <c r="B44" s="77">
        <v>0</v>
      </c>
      <c r="C44" s="77">
        <v>0</v>
      </c>
      <c r="D44" s="77">
        <v>0</v>
      </c>
      <c r="E44" s="77">
        <v>1172.936866</v>
      </c>
      <c r="F44" s="77">
        <v>1172.936866</v>
      </c>
      <c r="G44" s="77"/>
      <c r="H44" s="77"/>
      <c r="I44" s="77"/>
    </row>
    <row r="45" spans="1:9" s="57" customFormat="1" x14ac:dyDescent="0.2">
      <c r="A45" s="85" t="s">
        <v>423</v>
      </c>
      <c r="B45" s="77">
        <v>0</v>
      </c>
      <c r="C45" s="77">
        <v>0</v>
      </c>
      <c r="D45" s="77">
        <v>0</v>
      </c>
      <c r="E45" s="77">
        <v>1172.936866</v>
      </c>
      <c r="F45" s="77">
        <v>1172.936866</v>
      </c>
      <c r="G45" s="77"/>
      <c r="H45" s="77"/>
      <c r="I45" s="77"/>
    </row>
    <row r="46" spans="1:9" s="57" customFormat="1" x14ac:dyDescent="0.2">
      <c r="A46" s="85" t="s">
        <v>426</v>
      </c>
      <c r="B46" s="77">
        <v>0</v>
      </c>
      <c r="C46" s="77">
        <v>0</v>
      </c>
      <c r="D46" s="77">
        <v>50</v>
      </c>
      <c r="E46" s="77">
        <v>0</v>
      </c>
      <c r="F46" s="77">
        <v>50</v>
      </c>
      <c r="G46" s="77"/>
      <c r="H46" s="77"/>
      <c r="I46" s="77"/>
    </row>
    <row r="47" spans="1:9" s="57" customFormat="1" x14ac:dyDescent="0.2">
      <c r="A47" s="85" t="s">
        <v>427</v>
      </c>
      <c r="B47" s="77">
        <v>0</v>
      </c>
      <c r="C47" s="77">
        <v>0</v>
      </c>
      <c r="D47" s="77">
        <v>0</v>
      </c>
      <c r="E47" s="77">
        <v>0</v>
      </c>
      <c r="F47" s="77">
        <v>0</v>
      </c>
      <c r="G47" s="77"/>
      <c r="H47" s="77"/>
      <c r="I47" s="77"/>
    </row>
    <row r="48" spans="1:9" s="64" customFormat="1" x14ac:dyDescent="0.2">
      <c r="A48" s="86" t="s">
        <v>439</v>
      </c>
      <c r="B48" s="62">
        <v>0</v>
      </c>
      <c r="C48" s="62">
        <v>0</v>
      </c>
      <c r="D48" s="62">
        <v>0</v>
      </c>
      <c r="E48" s="62">
        <v>0</v>
      </c>
      <c r="F48" s="62">
        <v>0</v>
      </c>
      <c r="G48" s="62"/>
      <c r="H48" s="62"/>
      <c r="I48" s="62"/>
    </row>
    <row r="49" spans="1:12" s="57" customFormat="1" x14ac:dyDescent="0.2">
      <c r="A49" s="85" t="s">
        <v>440</v>
      </c>
      <c r="B49" s="77">
        <v>0</v>
      </c>
      <c r="C49" s="77">
        <v>0</v>
      </c>
      <c r="D49" s="77">
        <v>0</v>
      </c>
      <c r="E49" s="77">
        <v>0</v>
      </c>
      <c r="F49" s="77">
        <v>0</v>
      </c>
      <c r="G49" s="77"/>
      <c r="H49" s="77"/>
      <c r="I49" s="77"/>
    </row>
    <row r="50" spans="1:12" s="57" customFormat="1" x14ac:dyDescent="0.2">
      <c r="A50" s="85" t="s">
        <v>441</v>
      </c>
      <c r="B50" s="77">
        <v>0</v>
      </c>
      <c r="C50" s="77">
        <v>0</v>
      </c>
      <c r="D50" s="77">
        <v>0</v>
      </c>
      <c r="E50" s="77">
        <v>0</v>
      </c>
      <c r="F50" s="77">
        <v>0</v>
      </c>
      <c r="G50" s="77"/>
      <c r="H50" s="77"/>
      <c r="I50" s="77"/>
    </row>
    <row r="51" spans="1:12" s="57" customFormat="1" ht="13.5" thickBot="1" x14ac:dyDescent="0.25">
      <c r="A51" s="84"/>
      <c r="B51" s="84"/>
      <c r="C51" s="84"/>
      <c r="D51" s="84"/>
      <c r="E51" s="84"/>
      <c r="F51" s="84"/>
      <c r="G51" s="40"/>
      <c r="H51" s="40"/>
      <c r="I51" s="40"/>
      <c r="J51" s="56"/>
      <c r="K51" s="56"/>
      <c r="L51" s="56"/>
    </row>
    <row r="52" spans="1:12" ht="13.5" thickTop="1" x14ac:dyDescent="0.2">
      <c r="B52" s="83"/>
      <c r="C52" s="83"/>
      <c r="D52" s="83"/>
      <c r="E52" s="83"/>
      <c r="F52" s="83"/>
      <c r="G52" s="83"/>
      <c r="H52" s="83"/>
      <c r="I52" s="83"/>
      <c r="J52" s="83"/>
      <c r="K52" s="83"/>
      <c r="L52" s="83"/>
    </row>
    <row r="71" spans="2:2" x14ac:dyDescent="0.2">
      <c r="B71" s="112"/>
    </row>
  </sheetData>
  <mergeCells count="4">
    <mergeCell ref="A5:F5"/>
    <mergeCell ref="A6:F6"/>
    <mergeCell ref="A7:F7"/>
    <mergeCell ref="A8:F8"/>
  </mergeCells>
  <printOptions horizontalCentered="1"/>
  <pageMargins left="0.74803149606299213" right="0.74803149606299213" top="0.39370078740157483" bottom="0.47244094488188981" header="0" footer="0"/>
  <pageSetup scale="8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defaultGridColor="0" colorId="60" workbookViewId="0">
      <selection activeCell="C226" sqref="C226:I227"/>
    </sheetView>
  </sheetViews>
  <sheetFormatPr baseColWidth="10" defaultRowHeight="12.75" x14ac:dyDescent="0.2"/>
  <cols>
    <col min="1" max="1" width="51.5703125" style="82" bestFit="1" customWidth="1"/>
    <col min="2" max="5" width="11.42578125" style="82"/>
    <col min="6" max="6" width="10" style="82" customWidth="1"/>
    <col min="7" max="7" width="10.42578125" style="82" customWidth="1"/>
    <col min="8" max="8" width="14.28515625" style="82" customWidth="1"/>
    <col min="9" max="9" width="13.5703125" style="82" customWidth="1"/>
    <col min="10" max="16384" width="11.42578125" style="82"/>
  </cols>
  <sheetData>
    <row r="1" spans="1:9" x14ac:dyDescent="0.2">
      <c r="A1" s="90" t="s">
        <v>374</v>
      </c>
    </row>
    <row r="2" spans="1:9" x14ac:dyDescent="0.2">
      <c r="A2" s="90" t="s">
        <v>386</v>
      </c>
    </row>
    <row r="3" spans="1:9" x14ac:dyDescent="0.2">
      <c r="A3" s="90" t="s">
        <v>387</v>
      </c>
    </row>
    <row r="5" spans="1:9" x14ac:dyDescent="0.2">
      <c r="A5" s="138" t="s">
        <v>388</v>
      </c>
      <c r="B5" s="138"/>
      <c r="C5" s="138"/>
      <c r="D5" s="138"/>
      <c r="E5" s="138"/>
      <c r="F5" s="138"/>
      <c r="G5" s="138"/>
      <c r="H5" s="89"/>
    </row>
    <row r="6" spans="1:9" x14ac:dyDescent="0.2">
      <c r="A6" s="138" t="s">
        <v>455</v>
      </c>
      <c r="B6" s="138"/>
      <c r="C6" s="138"/>
      <c r="D6" s="138"/>
      <c r="E6" s="138"/>
      <c r="F6" s="138"/>
      <c r="G6" s="138"/>
      <c r="H6" s="89"/>
    </row>
    <row r="7" spans="1:9" x14ac:dyDescent="0.2">
      <c r="A7" s="138">
        <v>2012</v>
      </c>
      <c r="B7" s="138"/>
      <c r="C7" s="138"/>
      <c r="D7" s="138"/>
      <c r="E7" s="138"/>
      <c r="F7" s="138"/>
      <c r="G7" s="138"/>
      <c r="H7" s="89"/>
    </row>
    <row r="8" spans="1:9" x14ac:dyDescent="0.2">
      <c r="A8" s="138" t="s">
        <v>390</v>
      </c>
      <c r="B8" s="138"/>
      <c r="C8" s="138"/>
      <c r="D8" s="138"/>
      <c r="E8" s="138"/>
      <c r="F8" s="138"/>
      <c r="G8" s="138"/>
      <c r="H8" s="89"/>
    </row>
    <row r="9" spans="1:9" ht="13.5" thickBot="1" x14ac:dyDescent="0.25"/>
    <row r="10" spans="1:9" ht="14.25" thickTop="1" thickBot="1" x14ac:dyDescent="0.25">
      <c r="A10" s="88" t="s">
        <v>391</v>
      </c>
      <c r="B10" s="88" t="s">
        <v>325</v>
      </c>
      <c r="C10" s="88" t="s">
        <v>323</v>
      </c>
      <c r="D10" s="88" t="s">
        <v>321</v>
      </c>
      <c r="E10" s="88" t="s">
        <v>319</v>
      </c>
      <c r="F10" s="88" t="s">
        <v>317</v>
      </c>
      <c r="G10" s="88" t="s">
        <v>395</v>
      </c>
      <c r="H10" s="87"/>
      <c r="I10" s="87"/>
    </row>
    <row r="11" spans="1:9" s="57" customFormat="1" ht="13.5" thickTop="1" x14ac:dyDescent="0.2">
      <c r="A11" s="85"/>
      <c r="B11" s="77"/>
      <c r="C11" s="77"/>
      <c r="D11" s="77"/>
      <c r="E11" s="77"/>
      <c r="F11" s="77"/>
      <c r="G11" s="77"/>
      <c r="H11" s="77"/>
      <c r="I11" s="77"/>
    </row>
    <row r="12" spans="1:9" s="64" customFormat="1" x14ac:dyDescent="0.2">
      <c r="A12" s="86" t="s">
        <v>396</v>
      </c>
      <c r="B12" s="62">
        <v>44.574481689999999</v>
      </c>
      <c r="C12" s="62">
        <v>5593.0990989700003</v>
      </c>
      <c r="D12" s="62">
        <v>26968.833778420001</v>
      </c>
      <c r="E12" s="62">
        <v>4750.6783347000001</v>
      </c>
      <c r="F12" s="62">
        <v>967.55687612999998</v>
      </c>
      <c r="G12" s="62">
        <v>38324.742569909999</v>
      </c>
      <c r="H12" s="62"/>
      <c r="I12" s="62"/>
    </row>
    <row r="13" spans="1:9" s="64" customFormat="1" x14ac:dyDescent="0.2">
      <c r="A13" s="86" t="s">
        <v>397</v>
      </c>
      <c r="B13" s="62">
        <v>44.574481689999999</v>
      </c>
      <c r="C13" s="62">
        <v>5593.0990989700003</v>
      </c>
      <c r="D13" s="62">
        <v>26968.833778420001</v>
      </c>
      <c r="E13" s="62">
        <v>4750.6783347000001</v>
      </c>
      <c r="F13" s="62">
        <v>967.55687612999998</v>
      </c>
      <c r="G13" s="62">
        <v>38324.742569909999</v>
      </c>
      <c r="H13" s="62"/>
      <c r="I13" s="62"/>
    </row>
    <row r="14" spans="1:9" s="64" customFormat="1" x14ac:dyDescent="0.2">
      <c r="A14" s="86" t="s">
        <v>398</v>
      </c>
      <c r="B14" s="62">
        <v>6.8895836900000003</v>
      </c>
      <c r="C14" s="62">
        <v>5268.5672790899998</v>
      </c>
      <c r="D14" s="62">
        <v>24993.423310279999</v>
      </c>
      <c r="E14" s="62">
        <v>4626.3350582000003</v>
      </c>
      <c r="F14" s="62">
        <v>960.61348993000001</v>
      </c>
      <c r="G14" s="62">
        <v>35855.828721190002</v>
      </c>
      <c r="H14" s="62"/>
      <c r="I14" s="62"/>
    </row>
    <row r="15" spans="1:9" s="57" customFormat="1" x14ac:dyDescent="0.2">
      <c r="A15" s="85" t="s">
        <v>399</v>
      </c>
      <c r="B15" s="77">
        <v>0.52175788999999995</v>
      </c>
      <c r="C15" s="77">
        <v>3171.1111349799999</v>
      </c>
      <c r="D15" s="77">
        <v>8697.8085898600002</v>
      </c>
      <c r="E15" s="77">
        <v>3145.0251924999998</v>
      </c>
      <c r="F15" s="77">
        <v>620.38494675000004</v>
      </c>
      <c r="G15" s="77">
        <v>15634.85162198</v>
      </c>
      <c r="H15" s="77"/>
      <c r="I15" s="77"/>
    </row>
    <row r="16" spans="1:9" s="57" customFormat="1" x14ac:dyDescent="0.2">
      <c r="A16" s="85" t="s">
        <v>400</v>
      </c>
      <c r="B16" s="77">
        <v>0.11163965000000001</v>
      </c>
      <c r="C16" s="77">
        <v>616.06141402000003</v>
      </c>
      <c r="D16" s="77">
        <v>1469.636829</v>
      </c>
      <c r="E16" s="77">
        <v>422.507159</v>
      </c>
      <c r="F16" s="77">
        <v>131.10444899999999</v>
      </c>
      <c r="G16" s="77">
        <v>2639.4214906699999</v>
      </c>
      <c r="H16" s="77"/>
      <c r="I16" s="77"/>
    </row>
    <row r="17" spans="1:9" s="57" customFormat="1" x14ac:dyDescent="0.2">
      <c r="A17" s="85" t="s">
        <v>450</v>
      </c>
      <c r="B17" s="77">
        <v>0</v>
      </c>
      <c r="C17" s="77">
        <v>134.6148355</v>
      </c>
      <c r="D17" s="77">
        <v>0</v>
      </c>
      <c r="E17" s="77">
        <v>0</v>
      </c>
      <c r="F17" s="77">
        <v>29.420839999999998</v>
      </c>
      <c r="G17" s="77">
        <v>164.0356755</v>
      </c>
      <c r="H17" s="77"/>
      <c r="I17" s="77"/>
    </row>
    <row r="18" spans="1:9" s="57" customFormat="1" x14ac:dyDescent="0.2">
      <c r="A18" s="85" t="s">
        <v>401</v>
      </c>
      <c r="B18" s="77">
        <v>0.10871665</v>
      </c>
      <c r="C18" s="77">
        <v>396.19352302999999</v>
      </c>
      <c r="D18" s="77">
        <v>1429.9837210000001</v>
      </c>
      <c r="E18" s="77">
        <v>408.06356799999998</v>
      </c>
      <c r="F18" s="77">
        <v>86.973264999999998</v>
      </c>
      <c r="G18" s="77">
        <v>2321.3227936799999</v>
      </c>
      <c r="H18" s="77"/>
      <c r="I18" s="77"/>
    </row>
    <row r="19" spans="1:9" s="57" customFormat="1" x14ac:dyDescent="0.2">
      <c r="A19" s="85" t="s">
        <v>449</v>
      </c>
      <c r="B19" s="77">
        <v>0</v>
      </c>
      <c r="C19" s="77">
        <v>23.952222750000001</v>
      </c>
      <c r="D19" s="77">
        <v>0</v>
      </c>
      <c r="E19" s="77">
        <v>0</v>
      </c>
      <c r="F19" s="77">
        <v>2.9419940000000002</v>
      </c>
      <c r="G19" s="77">
        <v>26.894216749999998</v>
      </c>
      <c r="H19" s="77"/>
      <c r="I19" s="77"/>
    </row>
    <row r="20" spans="1:9" s="57" customFormat="1" x14ac:dyDescent="0.2">
      <c r="A20" s="85" t="s">
        <v>448</v>
      </c>
      <c r="B20" s="77">
        <v>0</v>
      </c>
      <c r="C20" s="77">
        <v>40.528092839999999</v>
      </c>
      <c r="D20" s="77">
        <v>0</v>
      </c>
      <c r="E20" s="77">
        <v>0</v>
      </c>
      <c r="F20" s="77">
        <v>8.8262540000000005</v>
      </c>
      <c r="G20" s="77">
        <v>49.354346839999998</v>
      </c>
      <c r="H20" s="77"/>
      <c r="I20" s="77"/>
    </row>
    <row r="21" spans="1:9" s="57" customFormat="1" x14ac:dyDescent="0.2">
      <c r="A21" s="85" t="s">
        <v>447</v>
      </c>
      <c r="B21" s="77">
        <v>2.9229999999999998E-3</v>
      </c>
      <c r="C21" s="77">
        <v>20.772739900000001</v>
      </c>
      <c r="D21" s="77">
        <v>39.653108000000003</v>
      </c>
      <c r="E21" s="77">
        <v>14.443591</v>
      </c>
      <c r="F21" s="77">
        <v>2.9420959999999998</v>
      </c>
      <c r="G21" s="77">
        <v>77.814457899999994</v>
      </c>
      <c r="H21" s="77"/>
      <c r="I21" s="77"/>
    </row>
    <row r="22" spans="1:9" s="57" customFormat="1" x14ac:dyDescent="0.2">
      <c r="A22" s="85" t="s">
        <v>402</v>
      </c>
      <c r="B22" s="77">
        <v>6.24956215</v>
      </c>
      <c r="C22" s="77">
        <v>1287.49661406</v>
      </c>
      <c r="D22" s="77">
        <v>8686.6825865299998</v>
      </c>
      <c r="E22" s="77">
        <v>747.28571999999997</v>
      </c>
      <c r="F22" s="77">
        <v>167.95730277999999</v>
      </c>
      <c r="G22" s="77">
        <v>10895.67178552</v>
      </c>
      <c r="H22" s="77"/>
      <c r="I22" s="77"/>
    </row>
    <row r="23" spans="1:9" s="64" customFormat="1" x14ac:dyDescent="0.2">
      <c r="A23" s="86" t="s">
        <v>403</v>
      </c>
      <c r="B23" s="62">
        <v>0</v>
      </c>
      <c r="C23" s="62">
        <v>0</v>
      </c>
      <c r="D23" s="62">
        <v>0</v>
      </c>
      <c r="E23" s="62">
        <v>0</v>
      </c>
      <c r="F23" s="62">
        <v>0</v>
      </c>
      <c r="G23" s="62">
        <v>0</v>
      </c>
      <c r="H23" s="62"/>
      <c r="I23" s="62"/>
    </row>
    <row r="24" spans="1:9" s="64" customFormat="1" x14ac:dyDescent="0.2">
      <c r="A24" s="86" t="s">
        <v>404</v>
      </c>
      <c r="B24" s="62">
        <v>0</v>
      </c>
      <c r="C24" s="62">
        <v>0</v>
      </c>
      <c r="D24" s="62">
        <v>0</v>
      </c>
      <c r="E24" s="62">
        <v>0</v>
      </c>
      <c r="F24" s="62">
        <v>0</v>
      </c>
      <c r="G24" s="62">
        <v>0</v>
      </c>
      <c r="H24" s="62"/>
      <c r="I24" s="62"/>
    </row>
    <row r="25" spans="1:9" s="57" customFormat="1" x14ac:dyDescent="0.2">
      <c r="A25" s="85" t="s">
        <v>405</v>
      </c>
      <c r="B25" s="77">
        <v>0</v>
      </c>
      <c r="C25" s="77">
        <v>0</v>
      </c>
      <c r="D25" s="77">
        <v>0</v>
      </c>
      <c r="E25" s="77">
        <v>0</v>
      </c>
      <c r="F25" s="77">
        <v>0</v>
      </c>
      <c r="G25" s="77">
        <v>0</v>
      </c>
      <c r="H25" s="77"/>
      <c r="I25" s="77"/>
    </row>
    <row r="26" spans="1:9" s="57" customFormat="1" x14ac:dyDescent="0.2">
      <c r="A26" s="85" t="s">
        <v>406</v>
      </c>
      <c r="B26" s="77">
        <v>0</v>
      </c>
      <c r="C26" s="77">
        <v>0</v>
      </c>
      <c r="D26" s="77">
        <v>0</v>
      </c>
      <c r="E26" s="77">
        <v>0</v>
      </c>
      <c r="F26" s="77">
        <v>0</v>
      </c>
      <c r="G26" s="77">
        <v>0</v>
      </c>
      <c r="H26" s="77"/>
      <c r="I26" s="77"/>
    </row>
    <row r="27" spans="1:9" s="57" customFormat="1" x14ac:dyDescent="0.2">
      <c r="A27" s="85" t="s">
        <v>407</v>
      </c>
      <c r="B27" s="77">
        <v>0</v>
      </c>
      <c r="C27" s="77">
        <v>0</v>
      </c>
      <c r="D27" s="77">
        <v>0</v>
      </c>
      <c r="E27" s="77">
        <v>0</v>
      </c>
      <c r="F27" s="77">
        <v>0</v>
      </c>
      <c r="G27" s="77">
        <v>0</v>
      </c>
      <c r="H27" s="77"/>
      <c r="I27" s="77"/>
    </row>
    <row r="28" spans="1:9" s="57" customFormat="1" x14ac:dyDescent="0.2">
      <c r="A28" s="85" t="s">
        <v>408</v>
      </c>
      <c r="B28" s="77">
        <v>0</v>
      </c>
      <c r="C28" s="77">
        <v>0</v>
      </c>
      <c r="D28" s="77">
        <v>0</v>
      </c>
      <c r="E28" s="77">
        <v>0</v>
      </c>
      <c r="F28" s="77">
        <v>0</v>
      </c>
      <c r="G28" s="77">
        <v>0</v>
      </c>
      <c r="H28" s="77"/>
      <c r="I28" s="77"/>
    </row>
    <row r="29" spans="1:9" s="64" customFormat="1" x14ac:dyDescent="0.2">
      <c r="A29" s="86" t="s">
        <v>409</v>
      </c>
      <c r="B29" s="62">
        <v>6.6239999999999997E-3</v>
      </c>
      <c r="C29" s="62">
        <v>193.89811603000001</v>
      </c>
      <c r="D29" s="62">
        <v>6139.2953048899999</v>
      </c>
      <c r="E29" s="62">
        <v>311.51698670000002</v>
      </c>
      <c r="F29" s="62">
        <v>41.166791400000001</v>
      </c>
      <c r="G29" s="62">
        <v>6685.8838230199999</v>
      </c>
      <c r="H29" s="62"/>
      <c r="I29" s="62"/>
    </row>
    <row r="30" spans="1:9" s="57" customFormat="1" x14ac:dyDescent="0.2">
      <c r="A30" s="85" t="s">
        <v>410</v>
      </c>
      <c r="B30" s="77">
        <v>0</v>
      </c>
      <c r="C30" s="77">
        <v>1.9171320000000001</v>
      </c>
      <c r="D30" s="77">
        <v>5949.7076473099996</v>
      </c>
      <c r="E30" s="77">
        <v>19.050253300000001</v>
      </c>
      <c r="F30" s="77">
        <v>18.69771115</v>
      </c>
      <c r="G30" s="77">
        <v>5989.37274376</v>
      </c>
      <c r="H30" s="77"/>
      <c r="I30" s="77"/>
    </row>
    <row r="31" spans="1:9" s="57" customFormat="1" x14ac:dyDescent="0.2">
      <c r="A31" s="85" t="s">
        <v>453</v>
      </c>
      <c r="B31" s="77">
        <v>0</v>
      </c>
      <c r="C31" s="77">
        <v>0</v>
      </c>
      <c r="D31" s="77">
        <v>4443.93281346</v>
      </c>
      <c r="E31" s="77">
        <v>0</v>
      </c>
      <c r="F31" s="77">
        <v>0</v>
      </c>
      <c r="G31" s="77">
        <v>4443.93281346</v>
      </c>
      <c r="H31" s="77"/>
      <c r="I31" s="77"/>
    </row>
    <row r="32" spans="1:9" s="57" customFormat="1" x14ac:dyDescent="0.2">
      <c r="A32" s="85" t="s">
        <v>411</v>
      </c>
      <c r="B32" s="77">
        <v>0</v>
      </c>
      <c r="C32" s="77">
        <v>0</v>
      </c>
      <c r="D32" s="77">
        <v>771.13685899999996</v>
      </c>
      <c r="E32" s="77">
        <v>0</v>
      </c>
      <c r="F32" s="77">
        <v>0</v>
      </c>
      <c r="G32" s="77">
        <v>771.13685899999996</v>
      </c>
      <c r="H32" s="77"/>
      <c r="I32" s="77"/>
    </row>
    <row r="33" spans="1:9" s="57" customFormat="1" x14ac:dyDescent="0.2">
      <c r="A33" s="85" t="s">
        <v>454</v>
      </c>
      <c r="B33" s="77">
        <v>0</v>
      </c>
      <c r="C33" s="77">
        <v>0</v>
      </c>
      <c r="D33" s="77">
        <v>361.62984082000003</v>
      </c>
      <c r="E33" s="77">
        <v>0</v>
      </c>
      <c r="F33" s="77">
        <v>0</v>
      </c>
      <c r="G33" s="77">
        <v>361.62984082000003</v>
      </c>
      <c r="H33" s="77"/>
      <c r="I33" s="77"/>
    </row>
    <row r="34" spans="1:9" s="57" customFormat="1" x14ac:dyDescent="0.2">
      <c r="A34" s="85" t="s">
        <v>445</v>
      </c>
      <c r="B34" s="77">
        <v>0</v>
      </c>
      <c r="C34" s="77">
        <v>0</v>
      </c>
      <c r="D34" s="77">
        <v>297.59221471000001</v>
      </c>
      <c r="E34" s="77">
        <v>0</v>
      </c>
      <c r="F34" s="77">
        <v>0</v>
      </c>
      <c r="G34" s="77">
        <v>297.59221471000001</v>
      </c>
      <c r="H34" s="77"/>
      <c r="I34" s="77"/>
    </row>
    <row r="35" spans="1:9" s="57" customFormat="1" x14ac:dyDescent="0.2">
      <c r="A35" s="85" t="s">
        <v>443</v>
      </c>
      <c r="B35" s="77">
        <v>0</v>
      </c>
      <c r="C35" s="77">
        <v>0</v>
      </c>
      <c r="D35" s="77">
        <v>75.41591932</v>
      </c>
      <c r="E35" s="77">
        <v>0</v>
      </c>
      <c r="F35" s="77">
        <v>0</v>
      </c>
      <c r="G35" s="77">
        <v>75.41591932</v>
      </c>
      <c r="H35" s="77"/>
      <c r="I35" s="77"/>
    </row>
    <row r="36" spans="1:9" s="57" customFormat="1" x14ac:dyDescent="0.2">
      <c r="A36" s="85" t="s">
        <v>423</v>
      </c>
      <c r="B36" s="77">
        <v>0</v>
      </c>
      <c r="C36" s="77">
        <v>1.9171320000000001</v>
      </c>
      <c r="D36" s="77">
        <v>0</v>
      </c>
      <c r="E36" s="77">
        <v>0</v>
      </c>
      <c r="F36" s="77">
        <v>18.69771115</v>
      </c>
      <c r="G36" s="77">
        <v>20.614843149999999</v>
      </c>
      <c r="H36" s="77"/>
      <c r="I36" s="77"/>
    </row>
    <row r="37" spans="1:9" s="57" customFormat="1" x14ac:dyDescent="0.2">
      <c r="A37" s="85" t="s">
        <v>425</v>
      </c>
      <c r="B37" s="77">
        <v>0</v>
      </c>
      <c r="C37" s="77">
        <v>0</v>
      </c>
      <c r="D37" s="77">
        <v>0</v>
      </c>
      <c r="E37" s="77">
        <v>19.050253300000001</v>
      </c>
      <c r="F37" s="77">
        <v>0</v>
      </c>
      <c r="G37" s="77">
        <v>19.050253300000001</v>
      </c>
      <c r="H37" s="77"/>
      <c r="I37" s="77"/>
    </row>
    <row r="38" spans="1:9" s="57" customFormat="1" x14ac:dyDescent="0.2">
      <c r="A38" s="85" t="s">
        <v>426</v>
      </c>
      <c r="B38" s="77">
        <v>6.6239999999999997E-3</v>
      </c>
      <c r="C38" s="77">
        <v>188.62581202999999</v>
      </c>
      <c r="D38" s="77">
        <v>188.60315381999999</v>
      </c>
      <c r="E38" s="77">
        <v>282.96673340000001</v>
      </c>
      <c r="F38" s="77">
        <v>22.469080250000001</v>
      </c>
      <c r="G38" s="77">
        <v>682.6714035</v>
      </c>
      <c r="H38" s="77"/>
      <c r="I38" s="77"/>
    </row>
    <row r="39" spans="1:9" s="57" customFormat="1" x14ac:dyDescent="0.2">
      <c r="A39" s="85" t="s">
        <v>427</v>
      </c>
      <c r="B39" s="77">
        <v>0</v>
      </c>
      <c r="C39" s="77">
        <v>3.355172</v>
      </c>
      <c r="D39" s="77">
        <v>0.98450375999999995</v>
      </c>
      <c r="E39" s="77">
        <v>9.5</v>
      </c>
      <c r="F39" s="77">
        <v>0</v>
      </c>
      <c r="G39" s="77">
        <v>13.83967576</v>
      </c>
      <c r="H39" s="77"/>
      <c r="I39" s="77"/>
    </row>
    <row r="40" spans="1:9" s="57" customFormat="1" x14ac:dyDescent="0.2">
      <c r="A40" s="85" t="s">
        <v>428</v>
      </c>
      <c r="B40" s="77">
        <v>0</v>
      </c>
      <c r="C40" s="77">
        <v>0</v>
      </c>
      <c r="D40" s="77">
        <v>0</v>
      </c>
      <c r="E40" s="77">
        <v>0</v>
      </c>
      <c r="F40" s="77">
        <v>0</v>
      </c>
      <c r="G40" s="77">
        <v>0</v>
      </c>
      <c r="H40" s="77"/>
      <c r="I40" s="77"/>
    </row>
    <row r="41" spans="1:9" s="64" customFormat="1" x14ac:dyDescent="0.2">
      <c r="A41" s="86" t="s">
        <v>429</v>
      </c>
      <c r="B41" s="62">
        <v>37.684897999999997</v>
      </c>
      <c r="C41" s="62">
        <v>324.53181988</v>
      </c>
      <c r="D41" s="62">
        <v>1975.4104681399999</v>
      </c>
      <c r="E41" s="62">
        <v>124.3432765</v>
      </c>
      <c r="F41" s="62">
        <v>6.9433862</v>
      </c>
      <c r="G41" s="62">
        <v>2468.9138487199998</v>
      </c>
      <c r="H41" s="62"/>
      <c r="I41" s="62"/>
    </row>
    <row r="42" spans="1:9" s="64" customFormat="1" x14ac:dyDescent="0.2">
      <c r="A42" s="86" t="s">
        <v>430</v>
      </c>
      <c r="B42" s="62">
        <v>0</v>
      </c>
      <c r="C42" s="62">
        <v>157.18020017000001</v>
      </c>
      <c r="D42" s="62">
        <v>1975.4104681399999</v>
      </c>
      <c r="E42" s="62">
        <v>39.643276499999999</v>
      </c>
      <c r="F42" s="62">
        <v>6.9433862</v>
      </c>
      <c r="G42" s="62">
        <v>2179.1773310100002</v>
      </c>
      <c r="H42" s="62"/>
      <c r="I42" s="62"/>
    </row>
    <row r="43" spans="1:9" s="57" customFormat="1" x14ac:dyDescent="0.2">
      <c r="A43" s="85" t="s">
        <v>431</v>
      </c>
      <c r="B43" s="77">
        <v>0</v>
      </c>
      <c r="C43" s="77">
        <v>151.56210454000001</v>
      </c>
      <c r="D43" s="77">
        <v>1203.69086879</v>
      </c>
      <c r="E43" s="77">
        <v>39.643276499999999</v>
      </c>
      <c r="F43" s="77">
        <v>6.9433862</v>
      </c>
      <c r="G43" s="77">
        <v>1401.8396360300001</v>
      </c>
      <c r="H43" s="77"/>
      <c r="I43" s="77"/>
    </row>
    <row r="44" spans="1:9" s="57" customFormat="1" x14ac:dyDescent="0.2">
      <c r="A44" s="85" t="s">
        <v>432</v>
      </c>
      <c r="B44" s="77">
        <v>0</v>
      </c>
      <c r="C44" s="77">
        <v>5.61809563</v>
      </c>
      <c r="D44" s="77">
        <v>771.71959934999995</v>
      </c>
      <c r="E44" s="77">
        <v>0</v>
      </c>
      <c r="F44" s="77">
        <v>0</v>
      </c>
      <c r="G44" s="77">
        <v>777.33769498000004</v>
      </c>
      <c r="H44" s="77"/>
      <c r="I44" s="77"/>
    </row>
    <row r="45" spans="1:9" s="64" customFormat="1" x14ac:dyDescent="0.2">
      <c r="A45" s="86" t="s">
        <v>433</v>
      </c>
      <c r="B45" s="62">
        <v>0</v>
      </c>
      <c r="C45" s="62">
        <v>0</v>
      </c>
      <c r="D45" s="62">
        <v>0</v>
      </c>
      <c r="E45" s="62">
        <v>0</v>
      </c>
      <c r="F45" s="62">
        <v>0</v>
      </c>
      <c r="G45" s="62">
        <v>0</v>
      </c>
      <c r="H45" s="62"/>
      <c r="I45" s="62"/>
    </row>
    <row r="46" spans="1:9" s="57" customFormat="1" x14ac:dyDescent="0.2">
      <c r="A46" s="85" t="s">
        <v>434</v>
      </c>
      <c r="B46" s="77">
        <v>0</v>
      </c>
      <c r="C46" s="77">
        <v>0</v>
      </c>
      <c r="D46" s="77">
        <v>0</v>
      </c>
      <c r="E46" s="77">
        <v>0</v>
      </c>
      <c r="F46" s="77">
        <v>0</v>
      </c>
      <c r="G46" s="77">
        <v>0</v>
      </c>
      <c r="H46" s="77"/>
      <c r="I46" s="77"/>
    </row>
    <row r="47" spans="1:9" s="57" customFormat="1" x14ac:dyDescent="0.2">
      <c r="A47" s="85" t="s">
        <v>435</v>
      </c>
      <c r="B47" s="77">
        <v>0</v>
      </c>
      <c r="C47" s="77">
        <v>0</v>
      </c>
      <c r="D47" s="77">
        <v>0</v>
      </c>
      <c r="E47" s="77">
        <v>0</v>
      </c>
      <c r="F47" s="77">
        <v>0</v>
      </c>
      <c r="G47" s="77">
        <v>0</v>
      </c>
      <c r="H47" s="77"/>
      <c r="I47" s="77"/>
    </row>
    <row r="48" spans="1:9" s="64" customFormat="1" x14ac:dyDescent="0.2">
      <c r="A48" s="86" t="s">
        <v>436</v>
      </c>
      <c r="B48" s="62">
        <v>37.684897999999997</v>
      </c>
      <c r="C48" s="62">
        <v>167.35161970999999</v>
      </c>
      <c r="D48" s="62">
        <v>0</v>
      </c>
      <c r="E48" s="62">
        <v>84.7</v>
      </c>
      <c r="F48" s="62">
        <v>0</v>
      </c>
      <c r="G48" s="62">
        <v>289.73651770999999</v>
      </c>
      <c r="H48" s="62"/>
      <c r="I48" s="62"/>
    </row>
    <row r="49" spans="1:12" s="57" customFormat="1" x14ac:dyDescent="0.2">
      <c r="A49" s="85" t="s">
        <v>410</v>
      </c>
      <c r="B49" s="77">
        <v>37.684897999999997</v>
      </c>
      <c r="C49" s="77">
        <v>164.72336122999999</v>
      </c>
      <c r="D49" s="77">
        <v>0</v>
      </c>
      <c r="E49" s="77">
        <v>0</v>
      </c>
      <c r="F49" s="77">
        <v>0</v>
      </c>
      <c r="G49" s="77">
        <v>202.40825923</v>
      </c>
      <c r="H49" s="77"/>
      <c r="I49" s="77"/>
    </row>
    <row r="50" spans="1:12" s="57" customFormat="1" x14ac:dyDescent="0.2">
      <c r="A50" s="85" t="s">
        <v>453</v>
      </c>
      <c r="B50" s="77">
        <v>37.684897999999997</v>
      </c>
      <c r="C50" s="77">
        <v>0</v>
      </c>
      <c r="D50" s="77">
        <v>0</v>
      </c>
      <c r="E50" s="77">
        <v>0</v>
      </c>
      <c r="F50" s="77">
        <v>0</v>
      </c>
      <c r="G50" s="77">
        <v>37.684897999999997</v>
      </c>
      <c r="H50" s="77"/>
      <c r="I50" s="77"/>
    </row>
    <row r="51" spans="1:12" s="57" customFormat="1" ht="24" x14ac:dyDescent="0.2">
      <c r="A51" s="85" t="s">
        <v>442</v>
      </c>
      <c r="B51" s="77">
        <v>0</v>
      </c>
      <c r="C51" s="77">
        <v>164.72336122999999</v>
      </c>
      <c r="D51" s="77">
        <v>0</v>
      </c>
      <c r="E51" s="77">
        <v>0</v>
      </c>
      <c r="F51" s="77">
        <v>0</v>
      </c>
      <c r="G51" s="77">
        <v>164.72336122999999</v>
      </c>
      <c r="H51" s="77"/>
      <c r="I51" s="77"/>
    </row>
    <row r="52" spans="1:12" s="57" customFormat="1" x14ac:dyDescent="0.2">
      <c r="A52" s="85" t="s">
        <v>426</v>
      </c>
      <c r="B52" s="77">
        <v>0</v>
      </c>
      <c r="C52" s="77">
        <v>0</v>
      </c>
      <c r="D52" s="77">
        <v>0</v>
      </c>
      <c r="E52" s="77">
        <v>84.7</v>
      </c>
      <c r="F52" s="77">
        <v>0</v>
      </c>
      <c r="G52" s="77">
        <v>84.7</v>
      </c>
      <c r="H52" s="77"/>
      <c r="I52" s="77"/>
    </row>
    <row r="53" spans="1:12" s="57" customFormat="1" x14ac:dyDescent="0.2">
      <c r="A53" s="85" t="s">
        <v>427</v>
      </c>
      <c r="B53" s="77">
        <v>0</v>
      </c>
      <c r="C53" s="77">
        <v>2.62825848</v>
      </c>
      <c r="D53" s="77">
        <v>0</v>
      </c>
      <c r="E53" s="77">
        <v>0</v>
      </c>
      <c r="F53" s="77">
        <v>0</v>
      </c>
      <c r="G53" s="77">
        <v>2.62825848</v>
      </c>
      <c r="H53" s="77"/>
      <c r="I53" s="77"/>
    </row>
    <row r="54" spans="1:12" s="64" customFormat="1" x14ac:dyDescent="0.2">
      <c r="A54" s="86" t="s">
        <v>439</v>
      </c>
      <c r="B54" s="62">
        <v>0</v>
      </c>
      <c r="C54" s="62">
        <v>0</v>
      </c>
      <c r="D54" s="62">
        <v>0</v>
      </c>
      <c r="E54" s="62">
        <v>0</v>
      </c>
      <c r="F54" s="62">
        <v>0</v>
      </c>
      <c r="G54" s="62">
        <v>0</v>
      </c>
      <c r="H54" s="62"/>
      <c r="I54" s="62"/>
    </row>
    <row r="55" spans="1:12" s="57" customFormat="1" x14ac:dyDescent="0.2">
      <c r="A55" s="85" t="s">
        <v>440</v>
      </c>
      <c r="B55" s="77">
        <v>0</v>
      </c>
      <c r="C55" s="77">
        <v>0</v>
      </c>
      <c r="D55" s="77">
        <v>0</v>
      </c>
      <c r="E55" s="77">
        <v>0</v>
      </c>
      <c r="F55" s="77">
        <v>0</v>
      </c>
      <c r="G55" s="77">
        <v>0</v>
      </c>
      <c r="H55" s="77"/>
      <c r="I55" s="77"/>
    </row>
    <row r="56" spans="1:12" s="57" customFormat="1" x14ac:dyDescent="0.2">
      <c r="A56" s="85" t="s">
        <v>441</v>
      </c>
      <c r="B56" s="77">
        <v>0</v>
      </c>
      <c r="C56" s="77">
        <v>0</v>
      </c>
      <c r="D56" s="77">
        <v>0</v>
      </c>
      <c r="E56" s="77">
        <v>0</v>
      </c>
      <c r="F56" s="77">
        <v>0</v>
      </c>
      <c r="G56" s="77">
        <v>0</v>
      </c>
      <c r="H56" s="77"/>
      <c r="I56" s="77"/>
    </row>
    <row r="57" spans="1:12" s="57" customFormat="1" ht="13.5" thickBot="1" x14ac:dyDescent="0.25">
      <c r="A57" s="84"/>
      <c r="B57" s="84"/>
      <c r="C57" s="84"/>
      <c r="D57" s="84"/>
      <c r="E57" s="84"/>
      <c r="F57" s="84"/>
      <c r="G57" s="84"/>
      <c r="H57" s="40"/>
      <c r="I57" s="40"/>
      <c r="J57" s="56"/>
      <c r="K57" s="56"/>
      <c r="L57" s="56"/>
    </row>
    <row r="58" spans="1:12" ht="13.5" thickTop="1" x14ac:dyDescent="0.2">
      <c r="B58" s="83"/>
      <c r="C58" s="83"/>
      <c r="D58" s="83"/>
      <c r="E58" s="83"/>
      <c r="F58" s="83"/>
      <c r="G58" s="83"/>
      <c r="H58" s="83"/>
      <c r="I58" s="83"/>
      <c r="J58" s="83"/>
      <c r="K58" s="83"/>
      <c r="L58" s="83"/>
    </row>
    <row r="71" spans="2:2" x14ac:dyDescent="0.2">
      <c r="B71" s="112"/>
    </row>
  </sheetData>
  <mergeCells count="4">
    <mergeCell ref="A5:G5"/>
    <mergeCell ref="A6:G6"/>
    <mergeCell ref="A7:G7"/>
    <mergeCell ref="A8:G8"/>
  </mergeCells>
  <printOptions horizontalCentered="1"/>
  <pageMargins left="0.74803149606299213" right="0.32" top="0.39370078740157483" bottom="0.47244094488188981" header="0" footer="0"/>
  <pageSetup scale="8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398FB46B7B4B24895A7B8ED896F7C22" ma:contentTypeVersion="2" ma:contentTypeDescription="Crear nuevo documento." ma:contentTypeScope="" ma:versionID="a424c7bd31228afd92e6ff6d122f4711">
  <xsd:schema xmlns:xsd="http://www.w3.org/2001/XMLSchema" xmlns:xs="http://www.w3.org/2001/XMLSchema" xmlns:p="http://schemas.microsoft.com/office/2006/metadata/properties" xmlns:ns2="243646de-0788-4da8-b95e-8187aa83801d" targetNamespace="http://schemas.microsoft.com/office/2006/metadata/properties" ma:root="true" ma:fieldsID="1ff2afd5f8b0642f8a85352e1039c19e" ns2:_="">
    <xsd:import namespace="243646de-0788-4da8-b95e-8187aa83801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3646de-0788-4da8-b95e-8187aa8380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FAB509-FB24-459C-94DD-21A4DCFEA6C7}"/>
</file>

<file path=customXml/itemProps2.xml><?xml version="1.0" encoding="utf-8"?>
<ds:datastoreItem xmlns:ds="http://schemas.openxmlformats.org/officeDocument/2006/customXml" ds:itemID="{39B54A7E-CD11-4352-862A-D4FCCC4DDB5C}"/>
</file>

<file path=customXml/itemProps3.xml><?xml version="1.0" encoding="utf-8"?>
<ds:datastoreItem xmlns:ds="http://schemas.openxmlformats.org/officeDocument/2006/customXml" ds:itemID="{8E3B1B6D-FB2D-4400-9FC6-DEBA9D797E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67</vt:i4>
      </vt:variant>
      <vt:variant>
        <vt:lpstr>Rangos con nombre</vt:lpstr>
      </vt:variant>
      <vt:variant>
        <vt:i4>355</vt:i4>
      </vt:variant>
    </vt:vector>
  </HeadingPairs>
  <TitlesOfParts>
    <vt:vector size="422" baseType="lpstr">
      <vt:lpstr>portada</vt:lpstr>
      <vt:lpstr>ENTIDADES</vt:lpstr>
      <vt:lpstr>Historico</vt:lpstr>
      <vt:lpstr>Historico (sin diferencial)</vt:lpstr>
      <vt:lpstr>TOTAL</vt:lpstr>
      <vt:lpstr>portada 1</vt:lpstr>
      <vt:lpstr>SERV PUBLICOS GENERALES</vt:lpstr>
      <vt:lpstr>ASUNTOS EJECUTIVOS</vt:lpstr>
      <vt:lpstr>SERVICIOS GENERALES</vt:lpstr>
      <vt:lpstr>INVESTIGACION Y DESARROLLO</vt:lpstr>
      <vt:lpstr>SERVICIOS ELECTORALES</vt:lpstr>
      <vt:lpstr>TRANSACCIONES DEUDA</vt:lpstr>
      <vt:lpstr>ASUNTOS LEGISLATIVOS</vt:lpstr>
      <vt:lpstr>portada 2</vt:lpstr>
      <vt:lpstr>DEFENSA</vt:lpstr>
      <vt:lpstr>PROTEC INCENDIOS</vt:lpstr>
      <vt:lpstr>portada 3</vt:lpstr>
      <vt:lpstr>ORDEN PUBLICO Y SEG</vt:lpstr>
      <vt:lpstr>SERV POLICIA</vt:lpstr>
      <vt:lpstr>JUSTICIA</vt:lpstr>
      <vt:lpstr>CENTROS RECLUSION</vt:lpstr>
      <vt:lpstr>ORDEN PUB NO ESPECIF</vt:lpstr>
      <vt:lpstr>portada 4</vt:lpstr>
      <vt:lpstr>SERVICIOS ECONOMICOS</vt:lpstr>
      <vt:lpstr>Asuntos económicos, comerciales</vt:lpstr>
      <vt:lpstr>Agricultura, Ganaderia y Silv</vt:lpstr>
      <vt:lpstr>Combustibles y Energia</vt:lpstr>
      <vt:lpstr>Comunicaciones</vt:lpstr>
      <vt:lpstr>Mineria, manufacturas y constru</vt:lpstr>
      <vt:lpstr>Transporte</vt:lpstr>
      <vt:lpstr>Turismo</vt:lpstr>
      <vt:lpstr>ASUNTOS ECONOMICOS NO ESPEC</vt:lpstr>
      <vt:lpstr>portada 5</vt:lpstr>
      <vt:lpstr>PROTEC MEDIO AMBIENTE</vt:lpstr>
      <vt:lpstr>PROT DIVERSIDAD BIOL</vt:lpstr>
      <vt:lpstr>PROTEC MEDIO AM NO ESPECIFICADO</vt:lpstr>
      <vt:lpstr>portada 6</vt:lpstr>
      <vt:lpstr>VIVIENDA Y OTROS SERV</vt:lpstr>
      <vt:lpstr>URBANIZACION</vt:lpstr>
      <vt:lpstr>DES COMUNITARIO</vt:lpstr>
      <vt:lpstr>ABAST AGUA</vt:lpstr>
      <vt:lpstr>VIVI NO ESPECIF</vt:lpstr>
      <vt:lpstr>portada 7</vt:lpstr>
      <vt:lpstr>SALUD</vt:lpstr>
      <vt:lpstr>Servicios Hospitalarios</vt:lpstr>
      <vt:lpstr>Servicios de Salud Pública</vt:lpstr>
      <vt:lpstr>Investigación y desarrollo rela</vt:lpstr>
      <vt:lpstr>Servicios de salud no especific</vt:lpstr>
      <vt:lpstr>portada 8</vt:lpstr>
      <vt:lpstr>SERVICIOS RECREATIVOS</vt:lpstr>
      <vt:lpstr>Servicios Recreativos y Depor</vt:lpstr>
      <vt:lpstr>Servicios Culturales</vt:lpstr>
      <vt:lpstr>Servicios Editoriales</vt:lpstr>
      <vt:lpstr>Serv Recr no especificados</vt:lpstr>
      <vt:lpstr>portada 9</vt:lpstr>
      <vt:lpstr>EDUCACION</vt:lpstr>
      <vt:lpstr>Enseñanza Secundaria</vt:lpstr>
      <vt:lpstr>Enseñanza postsecundaria </vt:lpstr>
      <vt:lpstr>Enseñanza terciaria o universit</vt:lpstr>
      <vt:lpstr>Enseñanza no atribuible a ningú</vt:lpstr>
      <vt:lpstr>Enseñanza no especificada</vt:lpstr>
      <vt:lpstr>portada 10</vt:lpstr>
      <vt:lpstr>PROTECCION SOCIAL</vt:lpstr>
      <vt:lpstr>PENSIONES</vt:lpstr>
      <vt:lpstr>AYUDA FAMILIAS</vt:lpstr>
      <vt:lpstr>EXC SOC NO ESPEC</vt:lpstr>
      <vt:lpstr>PROTE NO ESPECIFICADA</vt:lpstr>
      <vt:lpstr>'ABAST AGUA'!Agrupamiento</vt:lpstr>
      <vt:lpstr>'Agricultura, Ganaderia y Silv'!Agrupamiento</vt:lpstr>
      <vt:lpstr>'ASUNTOS ECONOMICOS NO ESPEC'!Agrupamiento</vt:lpstr>
      <vt:lpstr>'Asuntos económicos, comerciales'!Agrupamiento</vt:lpstr>
      <vt:lpstr>'ASUNTOS EJECUTIVOS'!Agrupamiento</vt:lpstr>
      <vt:lpstr>'ASUNTOS LEGISLATIVOS'!Agrupamiento</vt:lpstr>
      <vt:lpstr>'AYUDA FAMILIAS'!Agrupamiento</vt:lpstr>
      <vt:lpstr>'CENTROS RECLUSION'!Agrupamiento</vt:lpstr>
      <vt:lpstr>'Combustibles y Energia'!Agrupamiento</vt:lpstr>
      <vt:lpstr>Comunicaciones!Agrupamiento</vt:lpstr>
      <vt:lpstr>'DES COMUNITARIO'!Agrupamiento</vt:lpstr>
      <vt:lpstr>'Enseñanza no atribuible a ningú'!Agrupamiento</vt:lpstr>
      <vt:lpstr>'Enseñanza no especificada'!Agrupamiento</vt:lpstr>
      <vt:lpstr>'Enseñanza postsecundaria '!Agrupamiento</vt:lpstr>
      <vt:lpstr>'Enseñanza Secundaria'!Agrupamiento</vt:lpstr>
      <vt:lpstr>'Enseñanza terciaria o universit'!Agrupamiento</vt:lpstr>
      <vt:lpstr>'EXC SOC NO ESPEC'!Agrupamiento</vt:lpstr>
      <vt:lpstr>'INVESTIGACION Y DESARROLLO'!Agrupamiento</vt:lpstr>
      <vt:lpstr>'Investigación y desarrollo rela'!Agrupamiento</vt:lpstr>
      <vt:lpstr>JUSTICIA!Agrupamiento</vt:lpstr>
      <vt:lpstr>'Mineria, manufacturas y constru'!Agrupamiento</vt:lpstr>
      <vt:lpstr>'ORDEN PUB NO ESPECIF'!Agrupamiento</vt:lpstr>
      <vt:lpstr>PENSIONES!Agrupamiento</vt:lpstr>
      <vt:lpstr>'PROT DIVERSIDAD BIOL'!Agrupamiento</vt:lpstr>
      <vt:lpstr>'PROTE NO ESPECIFICADA'!Agrupamiento</vt:lpstr>
      <vt:lpstr>'PROTEC INCENDIOS'!Agrupamiento</vt:lpstr>
      <vt:lpstr>'PROTEC MEDIO AM NO ESPECIFICADO'!Agrupamiento</vt:lpstr>
      <vt:lpstr>'SERV POLICIA'!Agrupamiento</vt:lpstr>
      <vt:lpstr>'Serv Recr no especificados'!Agrupamiento</vt:lpstr>
      <vt:lpstr>'Servicios Culturales'!Agrupamiento</vt:lpstr>
      <vt:lpstr>'Servicios de salud no especific'!Agrupamiento</vt:lpstr>
      <vt:lpstr>'Servicios de Salud Pública'!Agrupamiento</vt:lpstr>
      <vt:lpstr>'Servicios Editoriales'!Agrupamiento</vt:lpstr>
      <vt:lpstr>'SERVICIOS ELECTORALES'!Agrupamiento</vt:lpstr>
      <vt:lpstr>'SERVICIOS GENERALES'!Agrupamiento</vt:lpstr>
      <vt:lpstr>'Servicios Hospitalarios'!Agrupamiento</vt:lpstr>
      <vt:lpstr>'Servicios Recreativos y Depor'!Agrupamiento</vt:lpstr>
      <vt:lpstr>'TRANSACCIONES DEUDA'!Agrupamiento</vt:lpstr>
      <vt:lpstr>Transporte!Agrupamiento</vt:lpstr>
      <vt:lpstr>Turismo!Agrupamiento</vt:lpstr>
      <vt:lpstr>URBANIZACION!Agrupamiento</vt:lpstr>
      <vt:lpstr>'VIVI NO ESPECIF'!Agrupamiento</vt:lpstr>
      <vt:lpstr>'ABAST AGUA'!Anno</vt:lpstr>
      <vt:lpstr>'Agricultura, Ganaderia y Silv'!Anno</vt:lpstr>
      <vt:lpstr>'ASUNTOS ECONOMICOS NO ESPEC'!Anno</vt:lpstr>
      <vt:lpstr>'Asuntos económicos, comerciales'!Anno</vt:lpstr>
      <vt:lpstr>'ASUNTOS EJECUTIVOS'!Anno</vt:lpstr>
      <vt:lpstr>'ASUNTOS LEGISLATIVOS'!Anno</vt:lpstr>
      <vt:lpstr>'AYUDA FAMILIAS'!Anno</vt:lpstr>
      <vt:lpstr>'CENTROS RECLUSION'!Anno</vt:lpstr>
      <vt:lpstr>'Combustibles y Energia'!Anno</vt:lpstr>
      <vt:lpstr>Comunicaciones!Anno</vt:lpstr>
      <vt:lpstr>'DES COMUNITARIO'!Anno</vt:lpstr>
      <vt:lpstr>'Enseñanza no atribuible a ningú'!Anno</vt:lpstr>
      <vt:lpstr>'Enseñanza no especificada'!Anno</vt:lpstr>
      <vt:lpstr>'Enseñanza postsecundaria '!Anno</vt:lpstr>
      <vt:lpstr>'Enseñanza Secundaria'!Anno</vt:lpstr>
      <vt:lpstr>'Enseñanza terciaria o universit'!Anno</vt:lpstr>
      <vt:lpstr>'EXC SOC NO ESPEC'!Anno</vt:lpstr>
      <vt:lpstr>'INVESTIGACION Y DESARROLLO'!Anno</vt:lpstr>
      <vt:lpstr>'Investigación y desarrollo rela'!Anno</vt:lpstr>
      <vt:lpstr>JUSTICIA!Anno</vt:lpstr>
      <vt:lpstr>'Mineria, manufacturas y constru'!Anno</vt:lpstr>
      <vt:lpstr>'ORDEN PUB NO ESPECIF'!Anno</vt:lpstr>
      <vt:lpstr>PENSIONES!Anno</vt:lpstr>
      <vt:lpstr>'PROT DIVERSIDAD BIOL'!Anno</vt:lpstr>
      <vt:lpstr>'PROTE NO ESPECIFICADA'!Anno</vt:lpstr>
      <vt:lpstr>'PROTEC INCENDIOS'!Anno</vt:lpstr>
      <vt:lpstr>'PROTEC MEDIO AM NO ESPECIFICADO'!Anno</vt:lpstr>
      <vt:lpstr>'SERV POLICIA'!Anno</vt:lpstr>
      <vt:lpstr>'Serv Recr no especificados'!Anno</vt:lpstr>
      <vt:lpstr>'Servicios Culturales'!Anno</vt:lpstr>
      <vt:lpstr>'Servicios de salud no especific'!Anno</vt:lpstr>
      <vt:lpstr>'Servicios de Salud Pública'!Anno</vt:lpstr>
      <vt:lpstr>'Servicios Editoriales'!Anno</vt:lpstr>
      <vt:lpstr>'SERVICIOS ELECTORALES'!Anno</vt:lpstr>
      <vt:lpstr>'SERVICIOS GENERALES'!Anno</vt:lpstr>
      <vt:lpstr>'Servicios Hospitalarios'!Anno</vt:lpstr>
      <vt:lpstr>'Servicios Recreativos y Depor'!Anno</vt:lpstr>
      <vt:lpstr>'TRANSACCIONES DEUDA'!Anno</vt:lpstr>
      <vt:lpstr>Transporte!Anno</vt:lpstr>
      <vt:lpstr>Turismo!Anno</vt:lpstr>
      <vt:lpstr>URBANIZACION!Anno</vt:lpstr>
      <vt:lpstr>'VIVI NO ESPECIF'!Anno</vt:lpstr>
      <vt:lpstr>portada!Área_de_impresión</vt:lpstr>
      <vt:lpstr>'PROTE NO ESPECIFICADA'!Área_de_impresión</vt:lpstr>
      <vt:lpstr>'ABAST AGUA'!DETALLE</vt:lpstr>
      <vt:lpstr>'Agricultura, Ganaderia y Silv'!DETALLE</vt:lpstr>
      <vt:lpstr>'ASUNTOS ECONOMICOS NO ESPEC'!DETALLE</vt:lpstr>
      <vt:lpstr>'Asuntos económicos, comerciales'!DETALLE</vt:lpstr>
      <vt:lpstr>'ASUNTOS EJECUTIVOS'!DETALLE</vt:lpstr>
      <vt:lpstr>'ASUNTOS LEGISLATIVOS'!DETALLE</vt:lpstr>
      <vt:lpstr>'AYUDA FAMILIAS'!DETALLE</vt:lpstr>
      <vt:lpstr>'CENTROS RECLUSION'!DETALLE</vt:lpstr>
      <vt:lpstr>'Combustibles y Energia'!DETALLE</vt:lpstr>
      <vt:lpstr>Comunicaciones!DETALLE</vt:lpstr>
      <vt:lpstr>'DES COMUNITARIO'!DETALLE</vt:lpstr>
      <vt:lpstr>'Enseñanza no atribuible a ningú'!DETALLE</vt:lpstr>
      <vt:lpstr>'Enseñanza no especificada'!DETALLE</vt:lpstr>
      <vt:lpstr>'Enseñanza postsecundaria '!DETALLE</vt:lpstr>
      <vt:lpstr>'Enseñanza Secundaria'!DETALLE</vt:lpstr>
      <vt:lpstr>'Enseñanza terciaria o universit'!DETALLE</vt:lpstr>
      <vt:lpstr>'EXC SOC NO ESPEC'!DETALLE</vt:lpstr>
      <vt:lpstr>'INVESTIGACION Y DESARROLLO'!DETALLE</vt:lpstr>
      <vt:lpstr>'Investigación y desarrollo rela'!DETALLE</vt:lpstr>
      <vt:lpstr>JUSTICIA!DETALLE</vt:lpstr>
      <vt:lpstr>'Mineria, manufacturas y constru'!DETALLE</vt:lpstr>
      <vt:lpstr>'ORDEN PUB NO ESPECIF'!DETALLE</vt:lpstr>
      <vt:lpstr>PENSIONES!DETALLE</vt:lpstr>
      <vt:lpstr>'PROT DIVERSIDAD BIOL'!DETALLE</vt:lpstr>
      <vt:lpstr>'PROTE NO ESPECIFICADA'!DETALLE</vt:lpstr>
      <vt:lpstr>'PROTEC INCENDIOS'!DETALLE</vt:lpstr>
      <vt:lpstr>'PROTEC MEDIO AM NO ESPECIFICADO'!DETALLE</vt:lpstr>
      <vt:lpstr>'SERV POLICIA'!DETALLE</vt:lpstr>
      <vt:lpstr>'Serv Recr no especificados'!DETALLE</vt:lpstr>
      <vt:lpstr>'Servicios Culturales'!DETALLE</vt:lpstr>
      <vt:lpstr>'Servicios de salud no especific'!DETALLE</vt:lpstr>
      <vt:lpstr>'Servicios de Salud Pública'!DETALLE</vt:lpstr>
      <vt:lpstr>'Servicios Editoriales'!DETALLE</vt:lpstr>
      <vt:lpstr>'SERVICIOS ELECTORALES'!DETALLE</vt:lpstr>
      <vt:lpstr>'SERVICIOS GENERALES'!DETALLE</vt:lpstr>
      <vt:lpstr>'Servicios Hospitalarios'!DETALLE</vt:lpstr>
      <vt:lpstr>'Servicios Recreativos y Depor'!DETALLE</vt:lpstr>
      <vt:lpstr>'TRANSACCIONES DEUDA'!DETALLE</vt:lpstr>
      <vt:lpstr>Transporte!DETALLE</vt:lpstr>
      <vt:lpstr>Turismo!DETALLE</vt:lpstr>
      <vt:lpstr>URBANIZACION!DETALLE</vt:lpstr>
      <vt:lpstr>'VIVI NO ESPECIF'!DETALLE</vt:lpstr>
      <vt:lpstr>'ABAST AGUA'!Detalle0</vt:lpstr>
      <vt:lpstr>'Agricultura, Ganaderia y Silv'!Detalle0</vt:lpstr>
      <vt:lpstr>'ASUNTOS ECONOMICOS NO ESPEC'!Detalle0</vt:lpstr>
      <vt:lpstr>'Asuntos económicos, comerciales'!Detalle0</vt:lpstr>
      <vt:lpstr>'ASUNTOS EJECUTIVOS'!Detalle0</vt:lpstr>
      <vt:lpstr>'ASUNTOS LEGISLATIVOS'!Detalle0</vt:lpstr>
      <vt:lpstr>'AYUDA FAMILIAS'!Detalle0</vt:lpstr>
      <vt:lpstr>'CENTROS RECLUSION'!Detalle0</vt:lpstr>
      <vt:lpstr>'Combustibles y Energia'!Detalle0</vt:lpstr>
      <vt:lpstr>Comunicaciones!Detalle0</vt:lpstr>
      <vt:lpstr>'DES COMUNITARIO'!Detalle0</vt:lpstr>
      <vt:lpstr>'Enseñanza no atribuible a ningú'!Detalle0</vt:lpstr>
      <vt:lpstr>'Enseñanza no especificada'!Detalle0</vt:lpstr>
      <vt:lpstr>'Enseñanza postsecundaria '!Detalle0</vt:lpstr>
      <vt:lpstr>'Enseñanza Secundaria'!Detalle0</vt:lpstr>
      <vt:lpstr>'Enseñanza terciaria o universit'!Detalle0</vt:lpstr>
      <vt:lpstr>'EXC SOC NO ESPEC'!Detalle0</vt:lpstr>
      <vt:lpstr>'INVESTIGACION Y DESARROLLO'!Detalle0</vt:lpstr>
      <vt:lpstr>'Investigación y desarrollo rela'!Detalle0</vt:lpstr>
      <vt:lpstr>JUSTICIA!Detalle0</vt:lpstr>
      <vt:lpstr>'Mineria, manufacturas y constru'!Detalle0</vt:lpstr>
      <vt:lpstr>'ORDEN PUB NO ESPECIF'!Detalle0</vt:lpstr>
      <vt:lpstr>PENSIONES!Detalle0</vt:lpstr>
      <vt:lpstr>'PROT DIVERSIDAD BIOL'!Detalle0</vt:lpstr>
      <vt:lpstr>'PROTE NO ESPECIFICADA'!Detalle0</vt:lpstr>
      <vt:lpstr>'PROTEC INCENDIOS'!Detalle0</vt:lpstr>
      <vt:lpstr>'PROTEC MEDIO AM NO ESPECIFICADO'!Detalle0</vt:lpstr>
      <vt:lpstr>'SERV POLICIA'!Detalle0</vt:lpstr>
      <vt:lpstr>'Serv Recr no especificados'!Detalle0</vt:lpstr>
      <vt:lpstr>'Servicios Culturales'!Detalle0</vt:lpstr>
      <vt:lpstr>'Servicios de salud no especific'!Detalle0</vt:lpstr>
      <vt:lpstr>'Servicios de Salud Pública'!Detalle0</vt:lpstr>
      <vt:lpstr>'Servicios Editoriales'!Detalle0</vt:lpstr>
      <vt:lpstr>'SERVICIOS ELECTORALES'!Detalle0</vt:lpstr>
      <vt:lpstr>'SERVICIOS GENERALES'!Detalle0</vt:lpstr>
      <vt:lpstr>'Servicios Hospitalarios'!Detalle0</vt:lpstr>
      <vt:lpstr>'Servicios Recreativos y Depor'!Detalle0</vt:lpstr>
      <vt:lpstr>'TRANSACCIONES DEUDA'!Detalle0</vt:lpstr>
      <vt:lpstr>Transporte!Detalle0</vt:lpstr>
      <vt:lpstr>Turismo!Detalle0</vt:lpstr>
      <vt:lpstr>URBANIZACION!Detalle0</vt:lpstr>
      <vt:lpstr>'VIVI NO ESPECIF'!Detalle0</vt:lpstr>
      <vt:lpstr>'ABAST AGUA'!FORMATO_ABAJO</vt:lpstr>
      <vt:lpstr>'Agricultura, Ganaderia y Silv'!FORMATO_ABAJO</vt:lpstr>
      <vt:lpstr>'ASUNTOS ECONOMICOS NO ESPEC'!FORMATO_ABAJO</vt:lpstr>
      <vt:lpstr>'Asuntos económicos, comerciales'!FORMATO_ABAJO</vt:lpstr>
      <vt:lpstr>'ASUNTOS EJECUTIVOS'!FORMATO_ABAJO</vt:lpstr>
      <vt:lpstr>'ASUNTOS LEGISLATIVOS'!FORMATO_ABAJO</vt:lpstr>
      <vt:lpstr>'AYUDA FAMILIAS'!FORMATO_ABAJO</vt:lpstr>
      <vt:lpstr>'CENTROS RECLUSION'!FORMATO_ABAJO</vt:lpstr>
      <vt:lpstr>'Combustibles y Energia'!FORMATO_ABAJO</vt:lpstr>
      <vt:lpstr>Comunicaciones!FORMATO_ABAJO</vt:lpstr>
      <vt:lpstr>'DES COMUNITARIO'!FORMATO_ABAJO</vt:lpstr>
      <vt:lpstr>'Enseñanza no atribuible a ningú'!FORMATO_ABAJO</vt:lpstr>
      <vt:lpstr>'Enseñanza no especificada'!FORMATO_ABAJO</vt:lpstr>
      <vt:lpstr>'Enseñanza postsecundaria '!FORMATO_ABAJO</vt:lpstr>
      <vt:lpstr>'Enseñanza Secundaria'!FORMATO_ABAJO</vt:lpstr>
      <vt:lpstr>'Enseñanza terciaria o universit'!FORMATO_ABAJO</vt:lpstr>
      <vt:lpstr>'EXC SOC NO ESPEC'!FORMATO_ABAJO</vt:lpstr>
      <vt:lpstr>'INVESTIGACION Y DESARROLLO'!FORMATO_ABAJO</vt:lpstr>
      <vt:lpstr>'Investigación y desarrollo rela'!FORMATO_ABAJO</vt:lpstr>
      <vt:lpstr>JUSTICIA!FORMATO_ABAJO</vt:lpstr>
      <vt:lpstr>'Mineria, manufacturas y constru'!FORMATO_ABAJO</vt:lpstr>
      <vt:lpstr>'ORDEN PUB NO ESPECIF'!FORMATO_ABAJO</vt:lpstr>
      <vt:lpstr>PENSIONES!FORMATO_ABAJO</vt:lpstr>
      <vt:lpstr>'PROT DIVERSIDAD BIOL'!FORMATO_ABAJO</vt:lpstr>
      <vt:lpstr>'PROTEC INCENDIOS'!FORMATO_ABAJO</vt:lpstr>
      <vt:lpstr>'PROTEC MEDIO AM NO ESPECIFICADO'!FORMATO_ABAJO</vt:lpstr>
      <vt:lpstr>'SERV POLICIA'!FORMATO_ABAJO</vt:lpstr>
      <vt:lpstr>'Serv Recr no especificados'!FORMATO_ABAJO</vt:lpstr>
      <vt:lpstr>'Servicios Culturales'!FORMATO_ABAJO</vt:lpstr>
      <vt:lpstr>'Servicios de salud no especific'!FORMATO_ABAJO</vt:lpstr>
      <vt:lpstr>'Servicios de Salud Pública'!FORMATO_ABAJO</vt:lpstr>
      <vt:lpstr>'Servicios Editoriales'!FORMATO_ABAJO</vt:lpstr>
      <vt:lpstr>'SERVICIOS ELECTORALES'!FORMATO_ABAJO</vt:lpstr>
      <vt:lpstr>'SERVICIOS GENERALES'!FORMATO_ABAJO</vt:lpstr>
      <vt:lpstr>'Servicios Hospitalarios'!FORMATO_ABAJO</vt:lpstr>
      <vt:lpstr>'Servicios Recreativos y Depor'!FORMATO_ABAJO</vt:lpstr>
      <vt:lpstr>'TRANSACCIONES DEUDA'!FORMATO_ABAJO</vt:lpstr>
      <vt:lpstr>Transporte!FORMATO_ABAJO</vt:lpstr>
      <vt:lpstr>Turismo!FORMATO_ABAJO</vt:lpstr>
      <vt:lpstr>URBANIZACION!FORMATO_ABAJO</vt:lpstr>
      <vt:lpstr>'VIVI NO ESPECIF'!FORMATO_ABAJO</vt:lpstr>
      <vt:lpstr>'ABAST AGUA'!Print_Titles</vt:lpstr>
      <vt:lpstr>'Agricultura, Ganaderia y Silv'!Print_Titles</vt:lpstr>
      <vt:lpstr>'ASUNTOS ECONOMICOS NO ESPEC'!Print_Titles</vt:lpstr>
      <vt:lpstr>'Asuntos económicos, comerciales'!Print_Titles</vt:lpstr>
      <vt:lpstr>'ASUNTOS EJECUTIVOS'!Print_Titles</vt:lpstr>
      <vt:lpstr>'ASUNTOS LEGISLATIVOS'!Print_Titles</vt:lpstr>
      <vt:lpstr>'AYUDA FAMILIAS'!Print_Titles</vt:lpstr>
      <vt:lpstr>'CENTROS RECLUSION'!Print_Titles</vt:lpstr>
      <vt:lpstr>'Combustibles y Energia'!Print_Titles</vt:lpstr>
      <vt:lpstr>Comunicaciones!Print_Titles</vt:lpstr>
      <vt:lpstr>DEFENSA!Print_Titles</vt:lpstr>
      <vt:lpstr>'DES COMUNITARIO'!Print_Titles</vt:lpstr>
      <vt:lpstr>EDUCACION!Print_Titles</vt:lpstr>
      <vt:lpstr>'Enseñanza no atribuible a ningú'!Print_Titles</vt:lpstr>
      <vt:lpstr>'Enseñanza no especificada'!Print_Titles</vt:lpstr>
      <vt:lpstr>'Enseñanza postsecundaria '!Print_Titles</vt:lpstr>
      <vt:lpstr>'Enseñanza Secundaria'!Print_Titles</vt:lpstr>
      <vt:lpstr>'Enseñanza terciaria o universit'!Print_Titles</vt:lpstr>
      <vt:lpstr>'EXC SOC NO ESPEC'!Print_Titles</vt:lpstr>
      <vt:lpstr>'INVESTIGACION Y DESARROLLO'!Print_Titles</vt:lpstr>
      <vt:lpstr>'Investigación y desarrollo rela'!Print_Titles</vt:lpstr>
      <vt:lpstr>JUSTICIA!Print_Titles</vt:lpstr>
      <vt:lpstr>'Mineria, manufacturas y constru'!Print_Titles</vt:lpstr>
      <vt:lpstr>'ORDEN PUB NO ESPECIF'!Print_Titles</vt:lpstr>
      <vt:lpstr>'ORDEN PUBLICO Y SEG'!Print_Titles</vt:lpstr>
      <vt:lpstr>PENSIONES!Print_Titles</vt:lpstr>
      <vt:lpstr>'PROT DIVERSIDAD BIOL'!Print_Titles</vt:lpstr>
      <vt:lpstr>'PROTE NO ESPECIFICADA'!Print_Titles</vt:lpstr>
      <vt:lpstr>'PROTEC INCENDIOS'!Print_Titles</vt:lpstr>
      <vt:lpstr>'PROTEC MEDIO AM NO ESPECIFICADO'!Print_Titles</vt:lpstr>
      <vt:lpstr>'PROTEC MEDIO AMBIENTE'!Print_Titles</vt:lpstr>
      <vt:lpstr>'PROTECCION SOCIAL'!Print_Titles</vt:lpstr>
      <vt:lpstr>SALUD!Print_Titles</vt:lpstr>
      <vt:lpstr>'SERV POLICIA'!Print_Titles</vt:lpstr>
      <vt:lpstr>'SERV PUBLICOS GENERALES'!Print_Titles</vt:lpstr>
      <vt:lpstr>'Serv Recr no especificados'!Print_Titles</vt:lpstr>
      <vt:lpstr>'Servicios Culturales'!Print_Titles</vt:lpstr>
      <vt:lpstr>'Servicios de salud no especific'!Print_Titles</vt:lpstr>
      <vt:lpstr>'Servicios de Salud Pública'!Print_Titles</vt:lpstr>
      <vt:lpstr>'SERVICIOS ECONOMICOS'!Print_Titles</vt:lpstr>
      <vt:lpstr>'Servicios Editoriales'!Print_Titles</vt:lpstr>
      <vt:lpstr>'SERVICIOS ELECTORALES'!Print_Titles</vt:lpstr>
      <vt:lpstr>'SERVICIOS GENERALES'!Print_Titles</vt:lpstr>
      <vt:lpstr>'Servicios Hospitalarios'!Print_Titles</vt:lpstr>
      <vt:lpstr>'SERVICIOS RECREATIVOS'!Print_Titles</vt:lpstr>
      <vt:lpstr>'Servicios Recreativos y Depor'!Print_Titles</vt:lpstr>
      <vt:lpstr>TOTAL!Print_Titles</vt:lpstr>
      <vt:lpstr>'TRANSACCIONES DEUDA'!Print_Titles</vt:lpstr>
      <vt:lpstr>Transporte!Print_Titles</vt:lpstr>
      <vt:lpstr>Turismo!Print_Titles</vt:lpstr>
      <vt:lpstr>URBANIZACION!Print_Titles</vt:lpstr>
      <vt:lpstr>'VIVI NO ESPECIF'!Print_Titles</vt:lpstr>
      <vt:lpstr>'VIVIENDA Y OTROS SERV'!Print_Titles</vt:lpstr>
      <vt:lpstr>'ABAST AGUA'!Titulo</vt:lpstr>
      <vt:lpstr>'Agricultura, Ganaderia y Silv'!Titulo</vt:lpstr>
      <vt:lpstr>'ASUNTOS ECONOMICOS NO ESPEC'!Titulo</vt:lpstr>
      <vt:lpstr>'Asuntos económicos, comerciales'!Titulo</vt:lpstr>
      <vt:lpstr>'ASUNTOS EJECUTIVOS'!Titulo</vt:lpstr>
      <vt:lpstr>'ASUNTOS LEGISLATIVOS'!Titulo</vt:lpstr>
      <vt:lpstr>'AYUDA FAMILIAS'!Titulo</vt:lpstr>
      <vt:lpstr>'CENTROS RECLUSION'!Titulo</vt:lpstr>
      <vt:lpstr>'Combustibles y Energia'!Titulo</vt:lpstr>
      <vt:lpstr>Comunicaciones!Titulo</vt:lpstr>
      <vt:lpstr>'DES COMUNITARIO'!Titulo</vt:lpstr>
      <vt:lpstr>'Enseñanza no atribuible a ningú'!Titulo</vt:lpstr>
      <vt:lpstr>'Enseñanza no especificada'!Titulo</vt:lpstr>
      <vt:lpstr>'Enseñanza postsecundaria '!Titulo</vt:lpstr>
      <vt:lpstr>'Enseñanza Secundaria'!Titulo</vt:lpstr>
      <vt:lpstr>'Enseñanza terciaria o universit'!Titulo</vt:lpstr>
      <vt:lpstr>'EXC SOC NO ESPEC'!Titulo</vt:lpstr>
      <vt:lpstr>'INVESTIGACION Y DESARROLLO'!Titulo</vt:lpstr>
      <vt:lpstr>'Investigación y desarrollo rela'!Titulo</vt:lpstr>
      <vt:lpstr>JUSTICIA!Titulo</vt:lpstr>
      <vt:lpstr>'Mineria, manufacturas y constru'!Titulo</vt:lpstr>
      <vt:lpstr>'ORDEN PUB NO ESPECIF'!Titulo</vt:lpstr>
      <vt:lpstr>PENSIONES!Titulo</vt:lpstr>
      <vt:lpstr>'PROT DIVERSIDAD BIOL'!Titulo</vt:lpstr>
      <vt:lpstr>'PROTE NO ESPECIFICADA'!Titulo</vt:lpstr>
      <vt:lpstr>'PROTEC INCENDIOS'!Titulo</vt:lpstr>
      <vt:lpstr>'PROTEC MEDIO AM NO ESPECIFICADO'!Titulo</vt:lpstr>
      <vt:lpstr>'SERV POLICIA'!Titulo</vt:lpstr>
      <vt:lpstr>'Serv Recr no especificados'!Titulo</vt:lpstr>
      <vt:lpstr>'Servicios Culturales'!Titulo</vt:lpstr>
      <vt:lpstr>'Servicios de salud no especific'!Titulo</vt:lpstr>
      <vt:lpstr>'Servicios de Salud Pública'!Titulo</vt:lpstr>
      <vt:lpstr>'Servicios Editoriales'!Titulo</vt:lpstr>
      <vt:lpstr>'SERVICIOS ELECTORALES'!Titulo</vt:lpstr>
      <vt:lpstr>'SERVICIOS GENERALES'!Titulo</vt:lpstr>
      <vt:lpstr>'Servicios Hospitalarios'!Titulo</vt:lpstr>
      <vt:lpstr>'Servicios Recreativos y Depor'!Titulo</vt:lpstr>
      <vt:lpstr>'TRANSACCIONES DEUDA'!Titulo</vt:lpstr>
      <vt:lpstr>Transporte!Titulo</vt:lpstr>
      <vt:lpstr>Turismo!Titulo</vt:lpstr>
      <vt:lpstr>URBANIZACION!Titulo</vt:lpstr>
      <vt:lpstr>'VIVI NO ESPECIF'!Titulo</vt:lpstr>
      <vt:lpstr>'Agricultura, Ganaderia y Silv'!Títulos_a_imprimir</vt:lpstr>
      <vt:lpstr>'Asuntos económicos, comerciales'!Títulos_a_imprimir</vt:lpstr>
      <vt:lpstr>ENTIDADES!Títulos_a_imprimir</vt:lpstr>
      <vt:lpstr>Historico!Títulos_a_imprimir</vt:lpstr>
      <vt:lpstr>'Historico (sin diferencial)'!Títulos_a_imprimir</vt:lpstr>
      <vt:lpstr>'Servicios Culturales'!Títulos_a_imprimir</vt:lpstr>
      <vt:lpstr>TOTAL!Títulos_a_imprimir</vt:lpstr>
      <vt:lpstr>'ABAST AGUA'!UnidadMonetaria</vt:lpstr>
      <vt:lpstr>'Agricultura, Ganaderia y Silv'!UnidadMonetaria</vt:lpstr>
      <vt:lpstr>'ASUNTOS ECONOMICOS NO ESPEC'!UnidadMonetaria</vt:lpstr>
      <vt:lpstr>'Asuntos económicos, comerciales'!UnidadMonetaria</vt:lpstr>
      <vt:lpstr>'ASUNTOS EJECUTIVOS'!UnidadMonetaria</vt:lpstr>
      <vt:lpstr>'ASUNTOS LEGISLATIVOS'!UnidadMonetaria</vt:lpstr>
      <vt:lpstr>'AYUDA FAMILIAS'!UnidadMonetaria</vt:lpstr>
      <vt:lpstr>'CENTROS RECLUSION'!UnidadMonetaria</vt:lpstr>
      <vt:lpstr>'Combustibles y Energia'!UnidadMonetaria</vt:lpstr>
      <vt:lpstr>Comunicaciones!UnidadMonetaria</vt:lpstr>
      <vt:lpstr>'DES COMUNITARIO'!UnidadMonetaria</vt:lpstr>
      <vt:lpstr>'Enseñanza no atribuible a ningú'!UnidadMonetaria</vt:lpstr>
      <vt:lpstr>'Enseñanza no especificada'!UnidadMonetaria</vt:lpstr>
      <vt:lpstr>'Enseñanza postsecundaria '!UnidadMonetaria</vt:lpstr>
      <vt:lpstr>'Enseñanza Secundaria'!UnidadMonetaria</vt:lpstr>
      <vt:lpstr>'Enseñanza terciaria o universit'!UnidadMonetaria</vt:lpstr>
      <vt:lpstr>'EXC SOC NO ESPEC'!UnidadMonetaria</vt:lpstr>
      <vt:lpstr>'INVESTIGACION Y DESARROLLO'!UnidadMonetaria</vt:lpstr>
      <vt:lpstr>'Investigación y desarrollo rela'!UnidadMonetaria</vt:lpstr>
      <vt:lpstr>JUSTICIA!UnidadMonetaria</vt:lpstr>
      <vt:lpstr>'Mineria, manufacturas y constru'!UnidadMonetaria</vt:lpstr>
      <vt:lpstr>'ORDEN PUB NO ESPECIF'!UnidadMonetaria</vt:lpstr>
      <vt:lpstr>PENSIONES!UnidadMonetaria</vt:lpstr>
      <vt:lpstr>'PROT DIVERSIDAD BIOL'!UnidadMonetaria</vt:lpstr>
      <vt:lpstr>'PROTE NO ESPECIFICADA'!UnidadMonetaria</vt:lpstr>
      <vt:lpstr>'PROTEC INCENDIOS'!UnidadMonetaria</vt:lpstr>
      <vt:lpstr>'PROTEC MEDIO AM NO ESPECIFICADO'!UnidadMonetaria</vt:lpstr>
      <vt:lpstr>'SERV POLICIA'!UnidadMonetaria</vt:lpstr>
      <vt:lpstr>'Serv Recr no especificados'!UnidadMonetaria</vt:lpstr>
      <vt:lpstr>'Servicios Culturales'!UnidadMonetaria</vt:lpstr>
      <vt:lpstr>'Servicios de salud no especific'!UnidadMonetaria</vt:lpstr>
      <vt:lpstr>'Servicios de Salud Pública'!UnidadMonetaria</vt:lpstr>
      <vt:lpstr>'Servicios Editoriales'!UnidadMonetaria</vt:lpstr>
      <vt:lpstr>'SERVICIOS ELECTORALES'!UnidadMonetaria</vt:lpstr>
      <vt:lpstr>'SERVICIOS GENERALES'!UnidadMonetaria</vt:lpstr>
      <vt:lpstr>'Servicios Hospitalarios'!UnidadMonetaria</vt:lpstr>
      <vt:lpstr>'Servicios Recreativos y Depor'!UnidadMonetaria</vt:lpstr>
      <vt:lpstr>'TRANSACCIONES DEUDA'!UnidadMonetaria</vt:lpstr>
      <vt:lpstr>Transporte!UnidadMonetaria</vt:lpstr>
      <vt:lpstr>Turismo!UnidadMonetaria</vt:lpstr>
      <vt:lpstr>URBANIZACION!UnidadMonetaria</vt:lpstr>
      <vt:lpstr>'VIVI NO ESPECIF'!UnidadMonetaria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Miriam Araya</dc:creator>
  <cp:lastModifiedBy>rojasve</cp:lastModifiedBy>
  <cp:lastPrinted>2013-06-27T22:40:48Z</cp:lastPrinted>
  <dcterms:created xsi:type="dcterms:W3CDTF">2013-05-30T20:35:08Z</dcterms:created>
  <dcterms:modified xsi:type="dcterms:W3CDTF">2014-07-04T21:52:30Z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0x010100E398FB46B7B4B24895A7B8ED896F7C22</vt:lpwstr>
  </property>
</Properties>
</file>