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xl/activeX/activeX1.xml" ContentType="application/vnd.ms-office.activeX+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bin" ContentType="application/vnd.ms-office.activeX"/>
  <Override PartName="/xl/activeX/activeX2.bin" ContentType="application/vnd.ms-office.activeX"/>
  <Override PartName="/xl/activeX/activeX3.bin" ContentType="application/vnd.ms-office.activeX"/>
  <Override PartName="/xl/activeX/activeX4.bin" ContentType="application/vnd.ms-office.activeX"/>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15"/>
  <workbookPr codeName="ThisWorkbook"/>
  <mc:AlternateContent xmlns:mc="http://schemas.openxmlformats.org/markup-compatibility/2006">
    <mc:Choice Requires="x15">
      <x15ac:absPath xmlns:x15ac="http://schemas.microsoft.com/office/spreadsheetml/2010/11/ac" url="https://mhaciendacr-my.sharepoint.com/personal/diazsk_hacienda_go_cr/Documents/1. Labores/Labores/2022/NOVIEMBRE/SUBASTA/"/>
    </mc:Choice>
  </mc:AlternateContent>
  <xr:revisionPtr revIDLastSave="0" documentId="121_{7EA40D79-8C08-46ED-A160-25AC72E18668}" xr6:coauthVersionLast="47" xr6:coauthVersionMax="47" xr10:uidLastSave="{00000000-0000-0000-0000-000000000000}"/>
  <bookViews>
    <workbookView xWindow="-120" yWindow="-120" windowWidth="20730" windowHeight="11160" xr2:uid="{00000000-000D-0000-FFFF-FFFF00000000}"/>
  </bookViews>
  <sheets>
    <sheet name="F-DPA-5005" sheetId="2" r:id="rId1"/>
    <sheet name="F-DPA-5006" sheetId="4" r:id="rId2"/>
    <sheet name="F-DPA-5009" sheetId="6" r:id="rId3"/>
    <sheet name="F-DPA-5010" sheetId="1" r:id="rId4"/>
    <sheet name="Hoja de Trabajo Para Valoración" sheetId="10" r:id="rId5"/>
    <sheet name="F-DPA-5011" sheetId="7" r:id="rId6"/>
    <sheet name="F-DPA-5012" sheetId="8" r:id="rId7"/>
    <sheet name="Listas desplegables" sheetId="9"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9" i="1" l="1"/>
  <c r="AC20" i="1"/>
  <c r="AC21" i="1"/>
  <c r="AL24" i="1" l="1"/>
  <c r="AL25" i="1"/>
  <c r="AL26" i="1"/>
  <c r="AL27" i="1"/>
  <c r="AL28" i="1"/>
  <c r="AL19" i="1"/>
  <c r="AL20" i="1"/>
  <c r="AL21" i="1"/>
  <c r="AL22" i="1"/>
  <c r="AK24" i="1"/>
  <c r="AK25" i="1"/>
  <c r="AK26" i="1"/>
  <c r="AK27" i="1"/>
  <c r="AK28" i="1"/>
  <c r="AK19" i="1"/>
  <c r="AK20" i="1"/>
  <c r="AK21" i="1"/>
  <c r="AK22" i="1"/>
  <c r="AJ24" i="1"/>
  <c r="AJ25" i="1"/>
  <c r="AJ26" i="1"/>
  <c r="AJ27" i="1"/>
  <c r="AJ28" i="1"/>
  <c r="AJ19" i="1"/>
  <c r="AJ20" i="1"/>
  <c r="AJ21" i="1"/>
  <c r="AJ22" i="1"/>
  <c r="AJ23" i="1"/>
  <c r="AL23" i="1"/>
  <c r="AK23" i="1"/>
  <c r="AK29" i="1" l="1"/>
  <c r="AL29" i="1"/>
  <c r="AC22" i="1"/>
  <c r="AC23" i="1"/>
  <c r="AC24" i="1"/>
  <c r="AC25" i="1"/>
  <c r="AC26" i="1"/>
  <c r="AC27" i="1"/>
  <c r="AC28" i="1"/>
  <c r="Y20" i="1" l="1"/>
  <c r="Y21" i="1"/>
  <c r="Y22" i="1"/>
  <c r="Y23" i="1"/>
  <c r="Y24" i="1"/>
  <c r="Y25" i="1"/>
  <c r="Y26" i="1"/>
  <c r="Y27" i="1"/>
  <c r="Y28" i="1"/>
  <c r="Y19" i="1"/>
  <c r="L20" i="1"/>
  <c r="L21" i="1"/>
  <c r="L22" i="1"/>
  <c r="L23" i="1"/>
  <c r="L24" i="1"/>
  <c r="L25" i="1"/>
  <c r="L26" i="1"/>
  <c r="L27" i="1"/>
  <c r="L28" i="1"/>
  <c r="L19" i="1"/>
  <c r="J20" i="1"/>
  <c r="M20" i="1" s="1"/>
  <c r="J21" i="1"/>
  <c r="M21" i="1" s="1"/>
  <c r="J22" i="1"/>
  <c r="M22" i="1" s="1"/>
  <c r="J23" i="1"/>
  <c r="M23" i="1" s="1"/>
  <c r="J24" i="1"/>
  <c r="M24" i="1" s="1"/>
  <c r="J25" i="1"/>
  <c r="M25" i="1" s="1"/>
  <c r="J26" i="1"/>
  <c r="M26" i="1" s="1"/>
  <c r="J27" i="1"/>
  <c r="M27" i="1" s="1"/>
  <c r="J28" i="1"/>
  <c r="M28" i="1" s="1"/>
  <c r="J19" i="1"/>
  <c r="M19" i="1" s="1"/>
  <c r="B20" i="2"/>
  <c r="B21" i="2"/>
  <c r="B22" i="2"/>
  <c r="B23" i="2"/>
  <c r="B24" i="2"/>
  <c r="B25" i="2"/>
  <c r="B26" i="2"/>
  <c r="B27" i="2"/>
  <c r="B28" i="2"/>
  <c r="C20" i="2"/>
  <c r="C21" i="2"/>
  <c r="C22" i="2"/>
  <c r="C23" i="2"/>
  <c r="C24" i="2"/>
  <c r="C25" i="2"/>
  <c r="C26" i="2"/>
  <c r="C27" i="2"/>
  <c r="C28" i="2"/>
  <c r="D20" i="2"/>
  <c r="D21" i="2"/>
  <c r="D22" i="2"/>
  <c r="D23" i="2"/>
  <c r="D24" i="2"/>
  <c r="D25" i="2"/>
  <c r="D26" i="2"/>
  <c r="D27" i="2"/>
  <c r="D28" i="2"/>
  <c r="F20" i="2"/>
  <c r="F21" i="2"/>
  <c r="F22" i="2"/>
  <c r="F23" i="2"/>
  <c r="F24" i="2"/>
  <c r="F25" i="2"/>
  <c r="F26" i="2"/>
  <c r="F27" i="2"/>
  <c r="F28" i="2"/>
  <c r="E20" i="2"/>
  <c r="E21" i="2"/>
  <c r="E22" i="2"/>
  <c r="E23" i="2"/>
  <c r="E24" i="2"/>
  <c r="E25" i="2"/>
  <c r="E26" i="2"/>
  <c r="E27" i="2"/>
  <c r="E28" i="2"/>
  <c r="F19" i="2"/>
  <c r="E19" i="2"/>
  <c r="C19" i="2"/>
  <c r="O19" i="1" l="1"/>
  <c r="A14" i="4" l="1"/>
  <c r="G10" i="4"/>
  <c r="G9" i="4"/>
  <c r="H8" i="4"/>
  <c r="E8" i="4"/>
  <c r="C9" i="4"/>
  <c r="B19" i="2"/>
  <c r="A15" i="2"/>
  <c r="D14" i="4"/>
  <c r="B14" i="4"/>
  <c r="C10" i="4"/>
  <c r="X11" i="1" l="1"/>
  <c r="Q19" i="1" l="1"/>
  <c r="I29" i="1"/>
  <c r="E15" i="2"/>
  <c r="C15" i="2"/>
  <c r="X13" i="1"/>
  <c r="G12" i="7" s="1"/>
  <c r="X10" i="1"/>
  <c r="X12" i="1"/>
  <c r="H19" i="2" l="1"/>
  <c r="H20" i="2"/>
  <c r="H21" i="2"/>
  <c r="H22" i="2"/>
  <c r="H23" i="2"/>
  <c r="H24" i="2"/>
  <c r="H25" i="2"/>
  <c r="H26" i="2"/>
  <c r="H27" i="2"/>
  <c r="H28" i="2"/>
  <c r="D9" i="2" l="1"/>
  <c r="D10" i="2"/>
  <c r="F8" i="2" l="1"/>
  <c r="G9" i="7" s="1"/>
  <c r="H9" i="2"/>
  <c r="C12" i="7" s="1"/>
  <c r="D15" i="2"/>
  <c r="D19" i="2"/>
  <c r="I8" i="2"/>
  <c r="G10" i="7" s="1"/>
  <c r="AB19" i="1"/>
  <c r="G23" i="2" l="1"/>
  <c r="G28" i="2"/>
  <c r="G22" i="2"/>
  <c r="G21" i="2"/>
  <c r="G26" i="2"/>
  <c r="G25" i="2"/>
  <c r="G27" i="2"/>
  <c r="G24" i="2"/>
  <c r="G19" i="2"/>
  <c r="E14" i="4"/>
  <c r="H10" i="2"/>
  <c r="L29" i="1"/>
  <c r="F15" i="2" s="1"/>
  <c r="G20" i="2"/>
  <c r="AN20" i="1" l="1"/>
  <c r="AN21" i="1"/>
  <c r="AN22" i="1"/>
  <c r="AN23" i="1"/>
  <c r="AN24" i="1"/>
  <c r="AN25" i="1"/>
  <c r="AN26" i="1"/>
  <c r="AN27" i="1"/>
  <c r="AN28" i="1"/>
  <c r="AN19" i="1"/>
  <c r="S20" i="1"/>
  <c r="S21" i="1"/>
  <c r="S22" i="1"/>
  <c r="S23" i="1"/>
  <c r="S24" i="1"/>
  <c r="S25" i="1"/>
  <c r="S26" i="1"/>
  <c r="S27" i="1"/>
  <c r="S28" i="1"/>
  <c r="S19" i="1"/>
  <c r="U19" i="1" s="1"/>
  <c r="O20" i="1"/>
  <c r="O21" i="1"/>
  <c r="O22" i="1"/>
  <c r="O23" i="1"/>
  <c r="O24" i="1"/>
  <c r="O25" i="1"/>
  <c r="O26" i="1"/>
  <c r="O27" i="1"/>
  <c r="O28" i="1"/>
  <c r="AF19" i="1"/>
  <c r="Q22" i="1" l="1"/>
  <c r="Q21" i="1"/>
  <c r="U21" i="1" s="1"/>
  <c r="W21" i="1" s="1"/>
  <c r="Q28" i="1"/>
  <c r="Q26" i="1"/>
  <c r="Q25" i="1"/>
  <c r="Q24" i="1"/>
  <c r="U25" i="1"/>
  <c r="W25" i="1" s="1"/>
  <c r="Q23" i="1"/>
  <c r="Q27" i="1"/>
  <c r="N29" i="1"/>
  <c r="Q20" i="1"/>
  <c r="W19" i="1"/>
  <c r="AH19" i="1" s="1"/>
  <c r="U23" i="1" l="1"/>
  <c r="U24" i="1"/>
  <c r="U26" i="1"/>
  <c r="U28" i="1"/>
  <c r="W28" i="1" s="1"/>
  <c r="U22" i="1"/>
  <c r="W23" i="1"/>
  <c r="W24" i="1"/>
  <c r="W26" i="1"/>
  <c r="U27" i="1"/>
  <c r="W22" i="1"/>
  <c r="U20" i="1"/>
  <c r="AQ26" i="1"/>
  <c r="AQ19" i="1"/>
  <c r="AS19" i="1" s="1"/>
  <c r="AT19" i="1" s="1"/>
  <c r="W27" i="1" l="1"/>
  <c r="W20" i="1"/>
  <c r="AB20" i="1"/>
  <c r="AB24" i="1"/>
  <c r="AB23" i="1"/>
  <c r="AB21" i="1"/>
  <c r="AB22" i="1"/>
  <c r="AB25" i="1"/>
  <c r="AB26" i="1"/>
  <c r="AB27" i="1"/>
  <c r="AB28" i="1"/>
  <c r="AF21" i="1"/>
  <c r="AF20" i="1"/>
  <c r="AF22" i="1"/>
  <c r="AF23" i="1"/>
  <c r="AF25" i="1"/>
  <c r="AF26" i="1"/>
  <c r="AF27" i="1"/>
  <c r="AF28" i="1"/>
  <c r="AQ25" i="1"/>
  <c r="AQ21" i="1"/>
  <c r="AQ22" i="1"/>
  <c r="AQ23" i="1"/>
  <c r="AQ24" i="1"/>
  <c r="AQ27" i="1"/>
  <c r="AQ28" i="1"/>
  <c r="AQ20" i="1"/>
  <c r="I19" i="2" l="1"/>
  <c r="AH22" i="1"/>
  <c r="AS22" i="1" s="1"/>
  <c r="AT22" i="1" s="1"/>
  <c r="AH21" i="1"/>
  <c r="AS21" i="1" s="1"/>
  <c r="AT21" i="1" s="1"/>
  <c r="AH28" i="1"/>
  <c r="AS28" i="1" s="1"/>
  <c r="AT28" i="1" s="1"/>
  <c r="AH27" i="1"/>
  <c r="AS27" i="1" s="1"/>
  <c r="AT27" i="1" s="1"/>
  <c r="AH20" i="1"/>
  <c r="AS20" i="1" s="1"/>
  <c r="AT20" i="1" s="1"/>
  <c r="AH26" i="1"/>
  <c r="AS26" i="1" s="1"/>
  <c r="AT26" i="1" s="1"/>
  <c r="AO29" i="1"/>
  <c r="AH23" i="1"/>
  <c r="AS23" i="1" s="1"/>
  <c r="AT23" i="1" s="1"/>
  <c r="AH25" i="1"/>
  <c r="AS25" i="1" s="1"/>
  <c r="AT25" i="1" s="1"/>
  <c r="AI29" i="1"/>
  <c r="X29" i="1"/>
  <c r="AM29" i="1"/>
  <c r="R29" i="1"/>
  <c r="P29" i="1" l="1"/>
  <c r="T29" i="1"/>
  <c r="V29" i="1" l="1"/>
  <c r="I27" i="2" l="1"/>
  <c r="I28" i="2"/>
  <c r="I23" i="2"/>
  <c r="I25" i="2"/>
  <c r="I22" i="2"/>
  <c r="I26" i="2"/>
  <c r="I20" i="2"/>
  <c r="I21" i="2" l="1"/>
  <c r="AF24" i="1"/>
  <c r="AH24" i="1"/>
  <c r="AG29" i="1" s="1"/>
  <c r="AC29" i="1" l="1"/>
  <c r="AS24" i="1"/>
  <c r="AT24" i="1" s="1"/>
  <c r="AT29" i="1"/>
  <c r="AR29" i="1" l="1"/>
  <c r="X31" i="1" s="1"/>
  <c r="AH31" i="1" s="1"/>
  <c r="I24" i="2"/>
  <c r="H15" i="2" l="1"/>
  <c r="B13" i="7"/>
  <c r="G14" i="4"/>
</calcChain>
</file>

<file path=xl/sharedStrings.xml><?xml version="1.0" encoding="utf-8"?>
<sst xmlns="http://schemas.openxmlformats.org/spreadsheetml/2006/main" count="652" uniqueCount="318">
  <si>
    <t>BOLETA DE MERCANCÍAS PARA SUBASTA</t>
  </si>
  <si>
    <t>F-DPA-5005</t>
  </si>
  <si>
    <t>Datos Generales  de la Boleta de Subasta</t>
  </si>
  <si>
    <t>Aduana:</t>
  </si>
  <si>
    <t>Elija la aduana</t>
  </si>
  <si>
    <t>N° Boleta de Subasta:</t>
  </si>
  <si>
    <t>Fecha de la Boleta:</t>
  </si>
  <si>
    <t>Depósito Aduanero:</t>
  </si>
  <si>
    <t>N° de Movimiento de Inventario:</t>
  </si>
  <si>
    <t xml:space="preserve">Importador / Consignatario: </t>
  </si>
  <si>
    <t>Fecha del Movimiento de Inventario:</t>
  </si>
  <si>
    <t>Subasta en Lotes:</t>
  </si>
  <si>
    <t>N° y Año de Movimientos de Inventario:</t>
  </si>
  <si>
    <t>Detalle de los Bultos</t>
  </si>
  <si>
    <t>Cantidad Total</t>
  </si>
  <si>
    <t>Tipo de Embalaje</t>
  </si>
  <si>
    <t>Peso Total</t>
  </si>
  <si>
    <t>Otros cargos exigibles</t>
  </si>
  <si>
    <t>Valor Aduanero Total</t>
  </si>
  <si>
    <t>Precio Base Total</t>
  </si>
  <si>
    <t>Detalle de la Mercancía</t>
  </si>
  <si>
    <t>Linea</t>
  </si>
  <si>
    <t>Cantidad de Bultos</t>
  </si>
  <si>
    <t>Cantidad de Unidades por Bulto</t>
  </si>
  <si>
    <t>Descripción</t>
  </si>
  <si>
    <t>Clasificación Arancelaria</t>
  </si>
  <si>
    <t>Nota Técnica</t>
  </si>
  <si>
    <t>Valor Aduanero</t>
  </si>
  <si>
    <t>Tipo de Cambio</t>
  </si>
  <si>
    <t>Precio Base por Línea</t>
  </si>
  <si>
    <t>Observaciones:</t>
  </si>
  <si>
    <t>Texto</t>
  </si>
  <si>
    <t>Autorización de la Boleta</t>
  </si>
  <si>
    <t>Sección de Depósito</t>
  </si>
  <si>
    <t>Funcionario Responsable</t>
  </si>
  <si>
    <t>Nombre Completo:</t>
  </si>
  <si>
    <t>Número de Identificación:</t>
  </si>
  <si>
    <t>Número</t>
  </si>
  <si>
    <t xml:space="preserve">Firma digital  </t>
  </si>
  <si>
    <t>Jefatura</t>
  </si>
  <si>
    <t>Sección Técnica Operativa</t>
  </si>
  <si>
    <t>Departamento Técnico</t>
  </si>
  <si>
    <t>INSTRUCTIVO DE LLENADO</t>
  </si>
  <si>
    <r>
      <t>El presente documento debe estar libre de tachones o borrones. No debe se deben dejar espacios en blanco, si no se requiere utilizar una casilla se debe anotar las siglas N/A (no aplica).</t>
    </r>
    <r>
      <rPr>
        <b/>
        <sz val="10"/>
        <color theme="1"/>
        <rFont val="Arial Narrow"/>
        <family val="2"/>
      </rPr>
      <t xml:space="preserve"> Los campos en color verde se completan de forma automática.</t>
    </r>
    <r>
      <rPr>
        <sz val="10"/>
        <color theme="1"/>
        <rFont val="Arial Narrow"/>
        <family val="2"/>
      </rPr>
      <t xml:space="preserve"> Debe ser completado por medio del uso del procesador de texto, de la siguiente forma:</t>
    </r>
  </si>
  <si>
    <t>Datos Generales de la Boleta de Subasta:</t>
  </si>
  <si>
    <t>Aduana: </t>
  </si>
  <si>
    <t>Selecciona el nombre aduana correspondiente.</t>
  </si>
  <si>
    <t>Nº Boleta de Subasta: </t>
  </si>
  <si>
    <t>Se completará el campo de forma automática, según los datos ingresados en el formulario F-DPA-5009</t>
  </si>
  <si>
    <t>Fecha de la Boleta: </t>
  </si>
  <si>
    <t>Depósito Aduanero: </t>
  </si>
  <si>
    <t>Se completará el campo de forma automática, según los datos ingresados en el formulario F-DPA-5010</t>
  </si>
  <si>
    <t>Importador / Consignatario: </t>
  </si>
  <si>
    <t>Nº Movimiento de Inventario: </t>
  </si>
  <si>
    <t>Fecha del Movimiento de Inventario: </t>
  </si>
  <si>
    <t>Seleccionar “Si” o “No” aplica subasta en lotes.</t>
  </si>
  <si>
    <t>Indicar el número y año de los movimientos de inventario que serán subastados en lotes.</t>
  </si>
  <si>
    <t>Cantidad Total: </t>
  </si>
  <si>
    <t>Tipo de Embalaje: </t>
  </si>
  <si>
    <t>Peso Total: </t>
  </si>
  <si>
    <t>Tipo de Cambio:</t>
  </si>
  <si>
    <t>Valor Aduanero Total: </t>
  </si>
  <si>
    <t>Precio Base Total: </t>
  </si>
  <si>
    <t>Cantidad de Bultos:</t>
  </si>
  <si>
    <t>Cantidad de Unidades por Bulto:</t>
  </si>
  <si>
    <t>Descripción: </t>
  </si>
  <si>
    <t>Clasificación Arancelaria: </t>
  </si>
  <si>
    <t>Nota Técnica:</t>
  </si>
  <si>
    <t>Valor Aduanero:</t>
  </si>
  <si>
    <t>Otros Cargos Aplicables:</t>
  </si>
  <si>
    <t>Precio Base por Línea:</t>
  </si>
  <si>
    <t>Observaciones: </t>
  </si>
  <si>
    <t>Utilizar este espacio en caso que el funcionario aduanero considere señalar algún dato relevante. En caso que no se requiera utilizar esta casilla se debe anotar las siglas N/A.</t>
  </si>
  <si>
    <t>Autorizaciones de la Boleta</t>
  </si>
  <si>
    <t>En las respectivas casillas, los funcionarios de la Sección de Depósito y la Sección Técnica Operativa, así como, el jefe del Departamento Técnico, deben firmar digitalmente.</t>
  </si>
  <si>
    <t>* Nota: se podrán agregar tantas líneas como sean necesarias, según la boleta de subasta. Para tal efecto, debe arrastrar la formula a las líneas que sean agregadas.</t>
  </si>
  <si>
    <t>BOLETA DE VEHÍCULO PARA SUBASTA</t>
  </si>
  <si>
    <t>F-DPA-5006</t>
  </si>
  <si>
    <t>Datos Generales de la Boleta de Subasta</t>
  </si>
  <si>
    <t>Limón</t>
  </si>
  <si>
    <t>Cantidad</t>
  </si>
  <si>
    <t xml:space="preserve">Peso </t>
  </si>
  <si>
    <t xml:space="preserve">Precio Base </t>
  </si>
  <si>
    <t xml:space="preserve">Detalle de la Mercancía. </t>
  </si>
  <si>
    <t>Descripción:</t>
  </si>
  <si>
    <t>Clase tributaria:</t>
  </si>
  <si>
    <t>Dato</t>
  </si>
  <si>
    <t>N° Vin:</t>
  </si>
  <si>
    <t>Transmisión:</t>
  </si>
  <si>
    <t>Carrocería:</t>
  </si>
  <si>
    <t>N° Motor:</t>
  </si>
  <si>
    <t>Cantidad de Puertas:</t>
  </si>
  <si>
    <t>Marca:</t>
  </si>
  <si>
    <t>Cilindraje:</t>
  </si>
  <si>
    <t>Extras:</t>
  </si>
  <si>
    <t>Modelo:</t>
  </si>
  <si>
    <t>Tracción:</t>
  </si>
  <si>
    <t>N° Pasajeros:</t>
  </si>
  <si>
    <t>Año:</t>
  </si>
  <si>
    <t>Combustible:</t>
  </si>
  <si>
    <t>Color:</t>
  </si>
  <si>
    <t>Clasificación Arancelaria:</t>
  </si>
  <si>
    <r>
      <t xml:space="preserve">El presente documento debe estar libre de tachones o borrones. No debe se deben dejar espacios en blanco, si no se requiere utilizar una casilla se debe anotar las siglas N/A (no aplica). </t>
    </r>
    <r>
      <rPr>
        <b/>
        <sz val="10"/>
        <color theme="1"/>
        <rFont val="Arial Narrow"/>
        <family val="2"/>
      </rPr>
      <t xml:space="preserve">Los campos en color verde se completan de forma automática. </t>
    </r>
    <r>
      <rPr>
        <sz val="10"/>
        <color theme="1"/>
        <rFont val="Arial Narrow"/>
        <family val="2"/>
      </rPr>
      <t>Debe ser completado por medio del uso del procesador de texto, de la siguiente forma:</t>
    </r>
  </si>
  <si>
    <t>Cantidad: </t>
  </si>
  <si>
    <t xml:space="preserve">Anotar la cantidad total de bultos del movimiento de inventario. </t>
  </si>
  <si>
    <t>Señalar el tipo de embalaje de los bultos.</t>
  </si>
  <si>
    <t>Peso: </t>
  </si>
  <si>
    <t>Anotar el peso total del movimiento de inventario.</t>
  </si>
  <si>
    <t>Valor Aduanero: </t>
  </si>
  <si>
    <t>Precio Base: </t>
  </si>
  <si>
    <t>Indicar de forma detallada la descripción de la mercancía (ver política general N°14).</t>
  </si>
  <si>
    <t>Anotar el número del inciso arancelario que corresponde a la mercancía descrita anteriormente.</t>
  </si>
  <si>
    <t>En caso que la mercancía deba cumplir con una nota técnica, se debe utilizar este espacio para detallar la misma. En caso que no aplique una nota técnica se anotar las siglas N/A.</t>
  </si>
  <si>
    <t>Indicar el monto total en colones.</t>
  </si>
  <si>
    <t>ETIQUETA DE MERCANCÍA PARA SUBASTA</t>
  </si>
  <si>
    <t>F-DPA-5009</t>
  </si>
  <si>
    <t>BOLETA DE SUBASTA N°:</t>
  </si>
  <si>
    <t>FECHA DE LA BOLETA:</t>
  </si>
  <si>
    <t>DESCRIPCIÓN:</t>
  </si>
  <si>
    <t>N° DE MOVIMIENTO DE INVENTARIO:</t>
  </si>
  <si>
    <t>FECHA DEL MOVIMIENTO DE INVENTARIO:</t>
  </si>
  <si>
    <t>CANTIDAD DE BULTOS:</t>
  </si>
  <si>
    <t>PESO TOTAL:</t>
  </si>
  <si>
    <t>TIPO DE EMBALAJE:</t>
  </si>
  <si>
    <t>IMPORTADOR/CONSIGNATARIO</t>
  </si>
  <si>
    <t>CAUSAL DE ABANDONO:</t>
  </si>
  <si>
    <t>El presente documento debe estar libre de tachones o borrones. No debe se deben dejar espacios en blanco, si no se requiere utilizar una casilla se debe anotar las siglas N/A (no aplica). Debe ser completado por medio del uso del procesador de texto o de forma manual, de la siguiente forma:</t>
  </si>
  <si>
    <t>Anotar el número de consecutivo.</t>
  </si>
  <si>
    <t>Consignar la fecha correspondiente al número de consecutivo de la boleta.</t>
  </si>
  <si>
    <t>Descripción de la mercancía.</t>
  </si>
  <si>
    <t>Anotar el número del movimiento de inventario.</t>
  </si>
  <si>
    <t>Cantidad de Bultos: </t>
  </si>
  <si>
    <t>Causal de Abandono:</t>
  </si>
  <si>
    <t>Indicar la causa que dio lugar a la caída en abandono, según política general N°2 u otro aplicable.</t>
  </si>
  <si>
    <t xml:space="preserve">* Nota: </t>
  </si>
  <si>
    <t>Todos los datos que sean consignados en las casillas anteriores, se enviaran de forma automática a los formularios F-DPA-5009, F-DPA-5005 y F-DPA-5006.</t>
  </si>
  <si>
    <t>Los formularios F-DPA-5007, F-DPA-5008 y F-DPA-5012 no se encuentran enlazados siendo que dichos formularios son elaborados por gestión del Depositario Aduanero y, únicamente, requieren autorización por parte de la Aduana de Control.</t>
  </si>
  <si>
    <t>Hoja de Cálculo</t>
  </si>
  <si>
    <t>Obligación Tributaria Aduanera por cada línea del movimiento de inventario</t>
  </si>
  <si>
    <t>F-DPA-5010</t>
  </si>
  <si>
    <t>Datos Generales</t>
  </si>
  <si>
    <t>Depositario Aduanero:</t>
  </si>
  <si>
    <t>N° Movimiento de Inventario:</t>
  </si>
  <si>
    <t>Fecha del Movimiento de Inventario</t>
  </si>
  <si>
    <t>Detalle de las líneas de mercancías</t>
  </si>
  <si>
    <t>Cálculo de los Impuestos</t>
  </si>
  <si>
    <t>Descripción de la mercancía</t>
  </si>
  <si>
    <t xml:space="preserve">Nota Técnica </t>
  </si>
  <si>
    <t xml:space="preserve">Cantidad Total de Bultos </t>
  </si>
  <si>
    <t>DUA Fuente</t>
  </si>
  <si>
    <t>Valor Aduanero (CIF-$)</t>
  </si>
  <si>
    <t>Valor Aduanero Unitario</t>
  </si>
  <si>
    <t>Tipo de cambio</t>
  </si>
  <si>
    <r>
      <t>Valor Aduanero Total (</t>
    </r>
    <r>
      <rPr>
        <b/>
        <sz val="10"/>
        <color theme="1"/>
        <rFont val="Calibri"/>
        <family val="2"/>
      </rPr>
      <t>₡)</t>
    </r>
  </si>
  <si>
    <t>Valor Aduanero Unitario (₡)</t>
  </si>
  <si>
    <t>Derecho Arancelario a la Importación</t>
  </si>
  <si>
    <t>Selectivo de Consumo</t>
  </si>
  <si>
    <t>Ley de Emergencia Nacional</t>
  </si>
  <si>
    <t>Instituto de Desarrollo Rural</t>
  </si>
  <si>
    <t xml:space="preserve">Instituto de Fomento y Asesoría Municipal </t>
  </si>
  <si>
    <t>Impuestos Especificos Licores</t>
  </si>
  <si>
    <t>Impuestos Específicos Jabones</t>
  </si>
  <si>
    <t>Margen de valor Agregado</t>
  </si>
  <si>
    <t>Ley Caldera</t>
  </si>
  <si>
    <t>Impuesto General Forestal</t>
  </si>
  <si>
    <t>Impuestos Específicos Hidrocarburos</t>
  </si>
  <si>
    <t>Impuesto al Valor Agregado</t>
  </si>
  <si>
    <t>Total del precio base / por linea</t>
  </si>
  <si>
    <t>%</t>
  </si>
  <si>
    <t xml:space="preserve">DAI </t>
  </si>
  <si>
    <t>S. C.</t>
  </si>
  <si>
    <t xml:space="preserve">Ley 1% </t>
  </si>
  <si>
    <t>INDER</t>
  </si>
  <si>
    <t>IFAM</t>
  </si>
  <si>
    <t xml:space="preserve">Total de Unidades </t>
  </si>
  <si>
    <t>Capacidad por Botella (Licores)</t>
  </si>
  <si>
    <t>Impuesto Colones (Licores)</t>
  </si>
  <si>
    <t>Monto Espc. Licor</t>
  </si>
  <si>
    <t>Total de Unidades por Bulto</t>
  </si>
  <si>
    <t>Gramos por Unidad (Jabones)</t>
  </si>
  <si>
    <t>Impuesto Colones (Jabones)</t>
  </si>
  <si>
    <t>Monto Espc. Jabón</t>
  </si>
  <si>
    <t>G/E</t>
  </si>
  <si>
    <t>Kgs</t>
  </si>
  <si>
    <t>LEY 4429</t>
  </si>
  <si>
    <t>LEY 6975</t>
  </si>
  <si>
    <t>Impuesto Forestal</t>
  </si>
  <si>
    <t>Impuesto Único</t>
  </si>
  <si>
    <t>Litros Totales</t>
  </si>
  <si>
    <t>Impuesto Hidrocarburos</t>
  </si>
  <si>
    <t xml:space="preserve">IVA  </t>
  </si>
  <si>
    <t>Obligación Tributaria Aduanera</t>
  </si>
  <si>
    <t>Otros Recargos Exigibles (LGA artículo 74):</t>
  </si>
  <si>
    <t>Disminución el 10% para Subastas en  Lotes</t>
  </si>
  <si>
    <t>Fecha:</t>
  </si>
  <si>
    <t>Funcionario Elaborador:</t>
  </si>
  <si>
    <t>Jefatura:</t>
  </si>
  <si>
    <t>Nombre:</t>
  </si>
  <si>
    <t>Cédula:</t>
  </si>
  <si>
    <t>El presente documento debe estar libre de tachones o borrones. No debe se deben dejar espacios en blanco, si no se requiere utilizar una casilla se debe anotar las siglas N/A (no aplica). Los campos en color verde se completan de forma automática. Debe ser completado por medio del uso del procesador de texto, de la siguiente forma:</t>
  </si>
  <si>
    <t>Datos Generales:</t>
  </si>
  <si>
    <t>Anotar el nombre del depositario que custodia el movimiento de inventario.</t>
  </si>
  <si>
    <t>Valor Aduanero (CIF): </t>
  </si>
  <si>
    <t>Este monto se calcula automáticamente.</t>
  </si>
  <si>
    <t>DUA Fuente:</t>
  </si>
  <si>
    <t>Indicar el número.</t>
  </si>
  <si>
    <t>Cantidad Total (Bultos):</t>
  </si>
  <si>
    <t>Indicar el monto en colones.</t>
  </si>
  <si>
    <t>Unidades por Bulto:</t>
  </si>
  <si>
    <t>Anotar la cantidad total de unidades por bulto.</t>
  </si>
  <si>
    <t>Total de Unidades por Bulto:</t>
  </si>
  <si>
    <t>Valor Unitario:</t>
  </si>
  <si>
    <t>Indicar el monto en dólares.</t>
  </si>
  <si>
    <t>Capacidad por Botella (Licores): </t>
  </si>
  <si>
    <t>Indicar los litros que contiene la botella de licor.</t>
  </si>
  <si>
    <t>Impuesto Colones (Licores):</t>
  </si>
  <si>
    <t>Gramos por Unidad (Jabones):</t>
  </si>
  <si>
    <t>Indicar los gramos por unidad de jabón.</t>
  </si>
  <si>
    <t>Impuesto Colones (Jabones):</t>
  </si>
  <si>
    <t>Hidrocarburos</t>
  </si>
  <si>
    <t>Impuesto Único:</t>
  </si>
  <si>
    <t>Litros Totales:</t>
  </si>
  <si>
    <t>Indicar la cantidad de litros totales.</t>
  </si>
  <si>
    <t>% (DAI):</t>
  </si>
  <si>
    <t>Indicar el porcentaje aplicable.</t>
  </si>
  <si>
    <t>DAI:</t>
  </si>
  <si>
    <t>% (S.C):</t>
  </si>
  <si>
    <t>S.C:</t>
  </si>
  <si>
    <t>1%:</t>
  </si>
  <si>
    <t>Ley 1%:</t>
  </si>
  <si>
    <t>% (INDER):</t>
  </si>
  <si>
    <t>INDER:</t>
  </si>
  <si>
    <t>% (IFAM):</t>
  </si>
  <si>
    <t>IFAM:</t>
  </si>
  <si>
    <t>Monto Espc. Licor:</t>
  </si>
  <si>
    <t>Monto Espc. Jabón:</t>
  </si>
  <si>
    <t>% (G/E):</t>
  </si>
  <si>
    <t>G/E:</t>
  </si>
  <si>
    <t>Ley Caldera:</t>
  </si>
  <si>
    <t>3% (Impuesto Forestal):</t>
  </si>
  <si>
    <t>Impuesto Forestal:</t>
  </si>
  <si>
    <t>Impuesto Hidrocarburos:</t>
  </si>
  <si>
    <t>% (IVA):</t>
  </si>
  <si>
    <t>IVA:</t>
  </si>
  <si>
    <t>TOTAL:</t>
  </si>
  <si>
    <t>Obligación Tributaria Aduanera:</t>
  </si>
  <si>
    <t>Disminución del 10% para Subasta en Lotes:</t>
  </si>
  <si>
    <t>Calcular el 10% de la disminución de la subasta en lotes en los casos correspondientes e indicar el monto de la disminución en colones.</t>
  </si>
  <si>
    <t>En las respectivas casillas, los funcionarios Sección Técnica Operativa deben firmar.</t>
  </si>
  <si>
    <t>Hoja de Trabajo Para Valoración</t>
  </si>
  <si>
    <t>* Esta hoja servirá de fuente de información para la valoración de las mercancías, en esta se podrán detallar mediante datos e imágenes las mercancías que serán sometidas al procedimiento de subasta pública aduanera.</t>
  </si>
  <si>
    <t>Comprobante de Adjudicación de  Mercancía Subastada</t>
  </si>
  <si>
    <t>F-DPA-5011</t>
  </si>
  <si>
    <t>Datos  Generales de la Subasta</t>
  </si>
  <si>
    <t>N° de Subasta:</t>
  </si>
  <si>
    <t>Fecha Inicio:</t>
  </si>
  <si>
    <t>Fecha</t>
  </si>
  <si>
    <t>Fecha de Fin:</t>
  </si>
  <si>
    <t>N° Boleta de Subasta.</t>
  </si>
  <si>
    <t>Precio Base:</t>
  </si>
  <si>
    <t>Monto de la Adjudicación:</t>
  </si>
  <si>
    <t>Monto en colones</t>
  </si>
  <si>
    <t>Datos del Adjudicatario</t>
  </si>
  <si>
    <t>N° Identificación:</t>
  </si>
  <si>
    <t>Correo Electrónico:</t>
  </si>
  <si>
    <t>N° Telefónico:</t>
  </si>
  <si>
    <t>Detalles del Pago</t>
  </si>
  <si>
    <t>Anticipo:</t>
  </si>
  <si>
    <t>Monto:</t>
  </si>
  <si>
    <t>N° de Comprobante:</t>
  </si>
  <si>
    <t>Pago de Cancelación del Monto Adjudicado:</t>
  </si>
  <si>
    <t>Autorizado por:</t>
  </si>
  <si>
    <r>
      <t>El presente documento debe estar libre de tachones o borrones. No debe se deben dejar espacios en blanco, si no se requiere utilizar una casilla se debe anotar las siglas N/A (no aplica).</t>
    </r>
    <r>
      <rPr>
        <sz val="12"/>
        <color rgb="FF000000"/>
        <rFont val="Arial Narrow"/>
        <family val="2"/>
      </rPr>
      <t xml:space="preserve"> </t>
    </r>
    <r>
      <rPr>
        <sz val="12"/>
        <color theme="1"/>
        <rFont val="Arial Narrow"/>
        <family val="2"/>
      </rPr>
      <t>Debe ser completado por medio del uso del procesador de texto, de la siguiente forma:</t>
    </r>
  </si>
  <si>
    <t>Datos Generales de la Subasta:</t>
  </si>
  <si>
    <t>Indicar el número de consecutivo.</t>
  </si>
  <si>
    <t>Fecha de Inicio:</t>
  </si>
  <si>
    <t>Consignar la fecha de inicio del acto de subasta.</t>
  </si>
  <si>
    <t>Consignar la fecha de finalización del acto de subasta.</t>
  </si>
  <si>
    <t>Anotar la fecha correspondiente al movimiento de inventario indicado.</t>
  </si>
  <si>
    <t>Datos del Adjudicatario:</t>
  </si>
  <si>
    <t>Consignar los datos del adjudicatario.</t>
  </si>
  <si>
    <t>Detalles del Pago:</t>
  </si>
  <si>
    <t>Seleccionar la forma de cancelación del pago.</t>
  </si>
  <si>
    <t>Indicar el número de comprobante de la transacción.</t>
  </si>
  <si>
    <t>En las respectivas casillas, los funcionarios Sección de Depósito deben firmar digitalmente.</t>
  </si>
  <si>
    <t>F-DPA-5012</t>
  </si>
  <si>
    <t>Comprobante de Entrega de Mercancías Adjudicadas en Subasta o Asignadas para  Donación</t>
  </si>
  <si>
    <t xml:space="preserve">Nombre del Depositario Aduanero                 </t>
  </si>
  <si>
    <t>Código de Auxiliar</t>
  </si>
  <si>
    <t>Mercancía:</t>
  </si>
  <si>
    <t>Elija un elemento</t>
  </si>
  <si>
    <t>N° del Movimiento de Inventario :</t>
  </si>
  <si>
    <t>N° de Boleta de Subasta:</t>
  </si>
  <si>
    <t>Fecha de la Boleta de Subasta:</t>
  </si>
  <si>
    <t xml:space="preserve">Nombre del Adjudicatario:  </t>
  </si>
  <si>
    <t>N° Oficio de la Aduana de Asignación para Donación:</t>
  </si>
  <si>
    <t>Fecha del Oficio de la Aduana de Asignación para Donación:</t>
  </si>
  <si>
    <t xml:space="preserve">Nombre de la Organización Encargada de la Donación:  </t>
  </si>
  <si>
    <t>Datos de la Entrega de la Mercancía</t>
  </si>
  <si>
    <t>Cantidad de Bultos Entregados:</t>
  </si>
  <si>
    <t>Peso:</t>
  </si>
  <si>
    <t xml:space="preserve">Nombre del Responsable de la Entrega:  </t>
  </si>
  <si>
    <t>Nombre del Autorizado  para el Retiro de la Mercancía:</t>
  </si>
  <si>
    <t>N° de Matrícula del Vehículo de Transporte:</t>
  </si>
  <si>
    <t>Fecha/ Hora de la Entrega:</t>
  </si>
  <si>
    <t>Responsable del Depósito Aduanero</t>
  </si>
  <si>
    <t>Sello</t>
  </si>
  <si>
    <t>Recibido Conforme</t>
  </si>
  <si>
    <t>Anexión</t>
  </si>
  <si>
    <t>Caldera</t>
  </si>
  <si>
    <t>Central</t>
  </si>
  <si>
    <t>Paso Canoas</t>
  </si>
  <si>
    <t>Peñas Blancas</t>
  </si>
  <si>
    <t>Santamaría</t>
  </si>
  <si>
    <t xml:space="preserve">Si </t>
  </si>
  <si>
    <t>No</t>
  </si>
  <si>
    <t>Adjudicada en Subasta</t>
  </si>
  <si>
    <t>Entregada para Donación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</si>
</sst>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540A]* #,##0.00_ ;_-[$$-540A]* \-#,##0.00\ ;_-[$$-540A]* &quot;-&quot;??_ ;_-@_ "/>
    <numFmt numFmtId="166" formatCode="&quot;₡&quot;#,##0.00"/>
    <numFmt numFmtId="167" formatCode="[$$-80A]#,##0.00"/>
    <numFmt numFmtId="168" formatCode="_-[$$-80A]* #,##0.00_-;\-[$$-80A]* #,##0.00_-;_-[$$-80A]* &quot;-&quot;??_-;_-@_-"/>
  </numFmts>
  <fonts count="31">
    <font>
      <sz val="11"/>
      <color theme="1"/>
      <name val="Calibri"/>
      <family val="2"/>
      <scheme val="minor"/>
    </font>
    <font>
      <sz val="11"/>
      <color rgb="FF000000"/>
      <name val="Calibri"/>
      <family val="2"/>
      <charset val="204"/>
    </font>
    <font>
      <b/>
      <sz val="10"/>
      <name val="Arial Narrow"/>
      <family val="2"/>
    </font>
    <font>
      <b/>
      <sz val="10"/>
      <color theme="1"/>
      <name val="Arial Narrow"/>
      <family val="2"/>
    </font>
    <font>
      <sz val="10"/>
      <color theme="1"/>
      <name val="Arial Narrow"/>
      <family val="2"/>
    </font>
    <font>
      <b/>
      <sz val="10"/>
      <color theme="0"/>
      <name val="Arial Narrow"/>
      <family val="2"/>
    </font>
    <font>
      <b/>
      <sz val="10"/>
      <color rgb="FF000000"/>
      <name val="Arial Narrow"/>
      <family val="2"/>
    </font>
    <font>
      <b/>
      <u val="doubleAccounting"/>
      <sz val="10"/>
      <color theme="1"/>
      <name val="Arial Narrow"/>
      <family val="2"/>
    </font>
    <font>
      <b/>
      <sz val="12"/>
      <color theme="1"/>
      <name val="Arial Narrow"/>
      <family val="2"/>
    </font>
    <font>
      <b/>
      <sz val="12"/>
      <color rgb="FF000000"/>
      <name val="Arial Narrow"/>
      <family val="2"/>
    </font>
    <font>
      <b/>
      <sz val="12"/>
      <color rgb="FFFF0000"/>
      <name val="Arial Narrow"/>
      <family val="2"/>
    </font>
    <font>
      <b/>
      <sz val="12"/>
      <color rgb="FFFFFFFF"/>
      <name val="Arial Narrow"/>
      <family val="2"/>
    </font>
    <font>
      <sz val="12"/>
      <color rgb="FF808080"/>
      <name val="Arial Narrow"/>
      <family val="2"/>
    </font>
    <font>
      <sz val="12"/>
      <color theme="1"/>
      <name val="Arial Narrow"/>
      <family val="2"/>
    </font>
    <font>
      <b/>
      <sz val="12"/>
      <color theme="0"/>
      <name val="Arial Narrow"/>
      <family val="2"/>
    </font>
    <font>
      <sz val="12"/>
      <color theme="0" tint="-0.34998626667073579"/>
      <name val="Arial Narrow"/>
      <family val="2"/>
    </font>
    <font>
      <b/>
      <sz val="20"/>
      <color theme="1"/>
      <name val="Arial Narrow"/>
      <family val="2"/>
    </font>
    <font>
      <sz val="24"/>
      <color theme="1"/>
      <name val="Arial Narrow"/>
      <family val="2"/>
    </font>
    <font>
      <sz val="12"/>
      <color theme="2" tint="-0.499984740745262"/>
      <name val="Arial Narrow"/>
      <family val="2"/>
    </font>
    <font>
      <sz val="12"/>
      <color rgb="FF000000"/>
      <name val="Arial Narrow"/>
      <family val="2"/>
    </font>
    <font>
      <sz val="10"/>
      <color rgb="FF000000"/>
      <name val="Arial Narrow"/>
      <family val="2"/>
    </font>
    <font>
      <sz val="20"/>
      <name val="Arial Narrow"/>
      <family val="2"/>
    </font>
    <font>
      <sz val="16"/>
      <name val="Arial Narrow"/>
      <family val="2"/>
    </font>
    <font>
      <sz val="11"/>
      <color theme="1"/>
      <name val="Calibri"/>
      <family val="2"/>
      <scheme val="minor"/>
    </font>
    <font>
      <b/>
      <sz val="10"/>
      <color theme="1"/>
      <name val="Calibri"/>
      <family val="2"/>
    </font>
    <font>
      <sz val="10"/>
      <color theme="1"/>
      <name val="Arial"/>
      <family val="2"/>
    </font>
    <font>
      <sz val="10"/>
      <name val="Arial Narrow"/>
      <family val="2"/>
    </font>
    <font>
      <sz val="11"/>
      <name val="Calibri"/>
      <family val="2"/>
      <scheme val="minor"/>
    </font>
    <font>
      <sz val="11"/>
      <color rgb="FFFF0000"/>
      <name val="Calibri"/>
      <family val="2"/>
      <scheme val="minor"/>
    </font>
    <font>
      <sz val="12"/>
      <name val="Arial Narrow"/>
      <family val="2"/>
    </font>
    <font>
      <b/>
      <sz val="12"/>
      <name val="Arial Narrow"/>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rgb="FF548DD4"/>
        <bgColor indexed="64"/>
      </patternFill>
    </fill>
    <fill>
      <patternFill patternType="solid">
        <fgColor rgb="FF2E74B5"/>
        <bgColor indexed="64"/>
      </patternFill>
    </fill>
    <fill>
      <patternFill patternType="solid">
        <fgColor theme="4" tint="-0.499984740745262"/>
        <bgColor indexed="64"/>
      </patternFill>
    </fill>
    <fill>
      <patternFill patternType="solid">
        <fgColor theme="5"/>
        <bgColor indexed="64"/>
      </patternFill>
    </fill>
  </fills>
  <borders count="27">
    <border>
      <left/>
      <right/>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9" fontId="23" fillId="0" borderId="0" applyFont="0" applyFill="0" applyBorder="0" applyAlignment="0" applyProtection="0"/>
  </cellStyleXfs>
  <cellXfs count="375">
    <xf numFmtId="0" fontId="0" fillId="0" borderId="0" xfId="0"/>
    <xf numFmtId="4" fontId="2" fillId="3" borderId="3" xfId="1" applyNumberFormat="1" applyFont="1" applyFill="1" applyBorder="1" applyAlignment="1" applyProtection="1">
      <alignment horizontal="center" vertical="center" wrapText="1"/>
      <protection locked="0"/>
    </xf>
    <xf numFmtId="0" fontId="3" fillId="0" borderId="0" xfId="0" applyFont="1"/>
    <xf numFmtId="0" fontId="4" fillId="0" borderId="0" xfId="0" applyFont="1"/>
    <xf numFmtId="4" fontId="2" fillId="3" borderId="3" xfId="1" applyNumberFormat="1" applyFont="1" applyFill="1" applyBorder="1" applyAlignment="1">
      <alignment horizontal="center" vertical="center" wrapText="1"/>
    </xf>
    <xf numFmtId="0" fontId="7" fillId="0" borderId="0" xfId="0" applyFont="1" applyAlignment="1">
      <alignment horizontal="center" vertical="center" wrapText="1"/>
    </xf>
    <xf numFmtId="0" fontId="0" fillId="2" borderId="0" xfId="0" applyFill="1"/>
    <xf numFmtId="0" fontId="8" fillId="0" borderId="0" xfId="0" applyFont="1"/>
    <xf numFmtId="0" fontId="5" fillId="0" borderId="0" xfId="0" applyFont="1"/>
    <xf numFmtId="164" fontId="3" fillId="0" borderId="0" xfId="0" applyNumberFormat="1" applyFont="1" applyAlignment="1">
      <alignment horizontal="center"/>
    </xf>
    <xf numFmtId="164" fontId="3" fillId="0" borderId="0" xfId="0" applyNumberFormat="1" applyFont="1"/>
    <xf numFmtId="0" fontId="3" fillId="2" borderId="10" xfId="0" applyFont="1" applyFill="1" applyBorder="1"/>
    <xf numFmtId="0" fontId="3" fillId="2" borderId="11" xfId="0" applyFont="1" applyFill="1" applyBorder="1"/>
    <xf numFmtId="0" fontId="3" fillId="2" borderId="2" xfId="0" applyFont="1" applyFill="1" applyBorder="1"/>
    <xf numFmtId="0" fontId="3" fillId="2" borderId="12" xfId="0" applyFont="1" applyFill="1" applyBorder="1"/>
    <xf numFmtId="0" fontId="4" fillId="2" borderId="4" xfId="0" applyFont="1" applyFill="1" applyBorder="1"/>
    <xf numFmtId="0" fontId="4" fillId="2" borderId="6" xfId="0" applyFont="1" applyFill="1" applyBorder="1"/>
    <xf numFmtId="0" fontId="3" fillId="2" borderId="5" xfId="0" applyFont="1" applyFill="1" applyBorder="1"/>
    <xf numFmtId="0" fontId="3" fillId="2" borderId="7" xfId="0" applyFont="1" applyFill="1" applyBorder="1" applyAlignment="1">
      <alignment vertical="center"/>
    </xf>
    <xf numFmtId="0" fontId="3" fillId="2" borderId="0" xfId="0" applyFont="1" applyFill="1"/>
    <xf numFmtId="0" fontId="8" fillId="0" borderId="0" xfId="0" applyFont="1" applyAlignment="1">
      <alignment horizontal="center"/>
    </xf>
    <xf numFmtId="0" fontId="0" fillId="0" borderId="0" xfId="0" applyAlignment="1">
      <alignment vertical="center" wrapText="1"/>
    </xf>
    <xf numFmtId="0" fontId="13" fillId="0" borderId="0" xfId="0" applyFont="1"/>
    <xf numFmtId="0" fontId="10" fillId="0" borderId="0" xfId="0" applyFont="1"/>
    <xf numFmtId="0" fontId="8" fillId="0" borderId="3" xfId="0" applyFont="1" applyBorder="1" applyAlignment="1">
      <alignment horizontal="left" vertical="center" wrapText="1"/>
    </xf>
    <xf numFmtId="0" fontId="8" fillId="2"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13" xfId="0" applyFont="1" applyBorder="1" applyAlignment="1">
      <alignment vertical="center" wrapText="1"/>
    </xf>
    <xf numFmtId="0" fontId="8" fillId="0" borderId="3" xfId="0" applyFont="1" applyBorder="1" applyAlignment="1">
      <alignment vertical="center" wrapText="1"/>
    </xf>
    <xf numFmtId="0" fontId="8" fillId="0" borderId="3" xfId="0" applyFont="1" applyBorder="1"/>
    <xf numFmtId="0" fontId="8" fillId="0" borderId="3" xfId="0" applyFont="1" applyBorder="1" applyAlignment="1">
      <alignment horizontal="left" vertical="center"/>
    </xf>
    <xf numFmtId="0" fontId="8" fillId="0" borderId="5" xfId="0" applyFont="1" applyBorder="1" applyAlignment="1">
      <alignment vertical="center"/>
    </xf>
    <xf numFmtId="0" fontId="12" fillId="0" borderId="3" xfId="0" applyFont="1" applyBorder="1" applyAlignment="1">
      <alignment horizontal="center" vertical="center"/>
    </xf>
    <xf numFmtId="0" fontId="9" fillId="0" borderId="14" xfId="0" applyFont="1" applyBorder="1" applyAlignment="1">
      <alignment vertical="center" wrapText="1"/>
    </xf>
    <xf numFmtId="0" fontId="9" fillId="0" borderId="12" xfId="0" applyFont="1" applyBorder="1" applyAlignment="1">
      <alignment vertical="center" wrapText="1"/>
    </xf>
    <xf numFmtId="0" fontId="9" fillId="0" borderId="12" xfId="0" applyFont="1" applyBorder="1" applyAlignment="1">
      <alignment vertical="center"/>
    </xf>
    <xf numFmtId="0" fontId="9" fillId="0" borderId="3" xfId="0" applyFont="1" applyBorder="1" applyAlignment="1">
      <alignment vertical="center" wrapText="1"/>
    </xf>
    <xf numFmtId="0" fontId="0" fillId="0" borderId="18" xfId="0" applyBorder="1"/>
    <xf numFmtId="0" fontId="15" fillId="0" borderId="6" xfId="0" applyFont="1" applyBorder="1" applyAlignment="1">
      <alignment horizontal="center" vertical="center" wrapText="1"/>
    </xf>
    <xf numFmtId="0" fontId="12" fillId="0" borderId="12" xfId="0" applyFont="1" applyBorder="1" applyAlignment="1">
      <alignment horizontal="center" vertical="center"/>
    </xf>
    <xf numFmtId="0" fontId="10" fillId="0" borderId="0" xfId="0" applyFont="1" applyAlignment="1">
      <alignment horizontal="center"/>
    </xf>
    <xf numFmtId="0" fontId="8" fillId="0" borderId="0" xfId="0" applyFont="1" applyAlignment="1">
      <alignment vertical="center" wrapText="1"/>
    </xf>
    <xf numFmtId="0" fontId="18" fillId="0" borderId="3" xfId="0" applyFont="1" applyBorder="1" applyAlignment="1">
      <alignment horizontal="center" vertical="center"/>
    </xf>
    <xf numFmtId="0" fontId="18" fillId="0" borderId="6" xfId="0" applyFont="1" applyBorder="1" applyAlignment="1">
      <alignment horizontal="center" vertical="center" wrapText="1"/>
    </xf>
    <xf numFmtId="0" fontId="9" fillId="0" borderId="14" xfId="0" applyFont="1" applyBorder="1" applyAlignment="1">
      <alignment horizontal="left" vertical="center" wrapText="1"/>
    </xf>
    <xf numFmtId="0" fontId="9" fillId="0" borderId="6" xfId="0" applyFont="1" applyBorder="1" applyAlignment="1">
      <alignment horizontal="left" vertical="center" wrapText="1"/>
    </xf>
    <xf numFmtId="0" fontId="8" fillId="0" borderId="0" xfId="0" applyFont="1" applyAlignment="1">
      <alignment horizontal="center" vertical="center"/>
    </xf>
    <xf numFmtId="0" fontId="19" fillId="0" borderId="0" xfId="0" applyFont="1" applyAlignment="1">
      <alignment horizontal="center" vertical="center"/>
    </xf>
    <xf numFmtId="0" fontId="13" fillId="0" borderId="0" xfId="0" applyFont="1" applyAlignment="1">
      <alignment horizontal="justify" vertical="center"/>
    </xf>
    <xf numFmtId="0" fontId="8" fillId="0" borderId="0" xfId="0" applyFont="1" applyAlignment="1">
      <alignment horizontal="justify" vertical="center"/>
    </xf>
    <xf numFmtId="0" fontId="8" fillId="0" borderId="0" xfId="0" applyFont="1" applyAlignment="1">
      <alignment vertical="center"/>
    </xf>
    <xf numFmtId="0" fontId="19" fillId="0" borderId="0" xfId="0" applyFont="1" applyAlignment="1">
      <alignment horizontal="justify" vertical="center"/>
    </xf>
    <xf numFmtId="0" fontId="13" fillId="0" borderId="0" xfId="0" applyFont="1" applyAlignment="1">
      <alignment vertical="center"/>
    </xf>
    <xf numFmtId="0" fontId="19" fillId="0" borderId="0" xfId="0" applyFont="1" applyAlignment="1">
      <alignment vertical="center"/>
    </xf>
    <xf numFmtId="0" fontId="4" fillId="0" borderId="0" xfId="0" applyFont="1" applyAlignment="1">
      <alignment vertical="center"/>
    </xf>
    <xf numFmtId="0" fontId="13" fillId="0" borderId="0" xfId="0" applyFont="1" applyAlignment="1">
      <alignment horizontal="center" vertical="center" wrapText="1"/>
    </xf>
    <xf numFmtId="0" fontId="3" fillId="2" borderId="4" xfId="0" applyFont="1" applyFill="1" applyBorder="1" applyAlignment="1">
      <alignment horizontal="center" vertical="center"/>
    </xf>
    <xf numFmtId="0" fontId="4" fillId="0" borderId="23" xfId="0" applyFont="1" applyBorder="1"/>
    <xf numFmtId="2" fontId="4" fillId="0" borderId="14" xfId="0" applyNumberFormat="1" applyFont="1" applyBorder="1" applyAlignment="1">
      <alignment horizontal="center" vertical="center"/>
    </xf>
    <xf numFmtId="0" fontId="5" fillId="7" borderId="2" xfId="0" applyFont="1" applyFill="1" applyBorder="1" applyAlignment="1">
      <alignment horizont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0" fillId="0" borderId="0" xfId="0" applyFont="1" applyAlignment="1">
      <alignment horizontal="left" vertical="center" wrapText="1"/>
    </xf>
    <xf numFmtId="0" fontId="6" fillId="0" borderId="0" xfId="0" applyFont="1" applyAlignment="1">
      <alignment horizontal="center" vertical="center" wrapText="1"/>
    </xf>
    <xf numFmtId="4" fontId="2" fillId="2" borderId="14" xfId="1" applyNumberFormat="1" applyFont="1" applyFill="1" applyBorder="1" applyAlignment="1">
      <alignment horizontal="center" vertical="center" wrapText="1"/>
    </xf>
    <xf numFmtId="4" fontId="2" fillId="2" borderId="14" xfId="1" applyNumberFormat="1" applyFont="1" applyFill="1" applyBorder="1" applyAlignment="1" applyProtection="1">
      <alignment horizontal="center" vertical="center" wrapText="1"/>
      <protection locked="0"/>
    </xf>
    <xf numFmtId="0" fontId="26" fillId="0" borderId="0" xfId="0" applyFont="1"/>
    <xf numFmtId="0" fontId="2" fillId="0" borderId="0" xfId="0" applyFont="1"/>
    <xf numFmtId="0" fontId="27" fillId="0" borderId="0" xfId="0" applyFont="1"/>
    <xf numFmtId="0" fontId="4" fillId="2" borderId="0" xfId="0" applyFont="1" applyFill="1"/>
    <xf numFmtId="4" fontId="2" fillId="2" borderId="12" xfId="1" applyNumberFormat="1" applyFont="1" applyFill="1" applyBorder="1" applyAlignment="1">
      <alignment horizontal="center" vertical="center" wrapText="1"/>
    </xf>
    <xf numFmtId="0" fontId="6" fillId="2" borderId="0" xfId="0" applyFont="1" applyFill="1" applyAlignment="1">
      <alignment horizontal="center" vertical="center"/>
    </xf>
    <xf numFmtId="2" fontId="4" fillId="2" borderId="14" xfId="0" applyNumberFormat="1" applyFont="1" applyFill="1" applyBorder="1" applyAlignment="1">
      <alignment horizontal="center" vertical="center"/>
    </xf>
    <xf numFmtId="0" fontId="4" fillId="0" borderId="1" xfId="0" applyFont="1" applyBorder="1"/>
    <xf numFmtId="0" fontId="5" fillId="2" borderId="0" xfId="0" applyFont="1" applyFill="1"/>
    <xf numFmtId="165" fontId="4" fillId="2" borderId="0" xfId="0" applyNumberFormat="1" applyFont="1" applyFill="1"/>
    <xf numFmtId="164" fontId="4" fillId="0" borderId="5" xfId="0" applyNumberFormat="1" applyFont="1" applyBorder="1" applyAlignment="1">
      <alignment horizontal="center"/>
    </xf>
    <xf numFmtId="4" fontId="2" fillId="8" borderId="14" xfId="1" applyNumberFormat="1" applyFont="1" applyFill="1" applyBorder="1" applyAlignment="1" applyProtection="1">
      <alignment horizontal="center" vertical="center" wrapText="1"/>
      <protection locked="0"/>
    </xf>
    <xf numFmtId="0" fontId="28" fillId="0" borderId="0" xfId="0" applyFont="1"/>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11" xfId="0" applyFont="1" applyBorder="1" applyAlignment="1">
      <alignment horizontal="center" vertical="center"/>
    </xf>
    <xf numFmtId="0" fontId="8" fillId="0" borderId="14" xfId="0" applyFont="1" applyBorder="1" applyAlignment="1">
      <alignment horizontal="center" vertical="center" wrapText="1"/>
    </xf>
    <xf numFmtId="0" fontId="29" fillId="0" borderId="3" xfId="0" applyFont="1" applyBorder="1" applyAlignment="1">
      <alignment horizontal="center" vertical="center"/>
    </xf>
    <xf numFmtId="0" fontId="8" fillId="0" borderId="3" xfId="0" applyFont="1" applyBorder="1" applyAlignment="1">
      <alignment horizontal="center" vertical="center"/>
    </xf>
    <xf numFmtId="0" fontId="29" fillId="0" borderId="13" xfId="0" applyFont="1" applyBorder="1" applyAlignment="1">
      <alignment horizontal="center" vertical="center"/>
    </xf>
    <xf numFmtId="0" fontId="30" fillId="0" borderId="14" xfId="0" applyFont="1" applyBorder="1" applyAlignment="1">
      <alignment horizontal="left" vertical="center" wrapText="1"/>
    </xf>
    <xf numFmtId="166" fontId="0" fillId="0" borderId="0" xfId="0" applyNumberFormat="1"/>
    <xf numFmtId="0" fontId="4" fillId="2" borderId="14" xfId="0" applyFont="1" applyFill="1" applyBorder="1" applyAlignment="1">
      <alignment horizontal="center" vertical="center" wrapText="1"/>
    </xf>
    <xf numFmtId="0" fontId="4" fillId="0" borderId="0" xfId="0" applyFont="1" applyAlignment="1">
      <alignment horizontal="center" vertical="center" wrapText="1"/>
    </xf>
    <xf numFmtId="0" fontId="4" fillId="3"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166" fontId="4" fillId="2" borderId="3" xfId="0" applyNumberFormat="1" applyFont="1" applyFill="1" applyBorder="1" applyAlignment="1">
      <alignment horizontal="center" vertical="center" wrapText="1"/>
    </xf>
    <xf numFmtId="2" fontId="4" fillId="2" borderId="3" xfId="0" applyNumberFormat="1" applyFont="1" applyFill="1" applyBorder="1" applyAlignment="1">
      <alignment horizontal="center" vertical="center" wrapText="1"/>
    </xf>
    <xf numFmtId="166" fontId="25" fillId="2" borderId="3" xfId="0" applyNumberFormat="1" applyFont="1" applyFill="1" applyBorder="1" applyAlignment="1">
      <alignment horizontal="center" vertical="center" wrapText="1"/>
    </xf>
    <xf numFmtId="0" fontId="0" fillId="0" borderId="0" xfId="0" applyAlignment="1">
      <alignment horizontal="center" vertical="center" wrapText="1"/>
    </xf>
    <xf numFmtId="2" fontId="4" fillId="2" borderId="6" xfId="0" applyNumberFormat="1" applyFont="1" applyFill="1" applyBorder="1" applyAlignment="1">
      <alignment horizontal="center" vertical="center" wrapText="1"/>
    </xf>
    <xf numFmtId="0" fontId="4" fillId="3" borderId="3" xfId="0" applyFont="1" applyFill="1" applyBorder="1" applyAlignment="1">
      <alignment horizontal="center" vertical="center" wrapText="1"/>
    </xf>
    <xf numFmtId="0" fontId="30" fillId="2" borderId="14" xfId="0" applyFont="1" applyFill="1" applyBorder="1" applyAlignment="1">
      <alignment horizontal="center" vertical="center" wrapText="1"/>
    </xf>
    <xf numFmtId="0" fontId="30" fillId="0" borderId="12" xfId="0" applyFont="1" applyBorder="1" applyAlignment="1">
      <alignment horizontal="center" vertical="center" wrapText="1"/>
    </xf>
    <xf numFmtId="168" fontId="4" fillId="0" borderId="14" xfId="0" applyNumberFormat="1" applyFont="1" applyBorder="1" applyAlignment="1">
      <alignment horizontal="center" vertical="center" wrapText="1"/>
    </xf>
    <xf numFmtId="0" fontId="30" fillId="0" borderId="3" xfId="0" applyFont="1" applyBorder="1" applyAlignment="1">
      <alignment horizontal="left" vertical="center" wrapText="1"/>
    </xf>
    <xf numFmtId="0" fontId="0" fillId="0" borderId="0" xfId="0" applyAlignment="1">
      <alignment vertical="center"/>
    </xf>
    <xf numFmtId="0" fontId="30" fillId="0" borderId="3" xfId="0" applyFont="1" applyBorder="1" applyAlignment="1">
      <alignment vertical="center"/>
    </xf>
    <xf numFmtId="0" fontId="30" fillId="0" borderId="3" xfId="0" applyFont="1" applyBorder="1" applyAlignment="1">
      <alignment vertical="center" wrapText="1"/>
    </xf>
    <xf numFmtId="0" fontId="30" fillId="0" borderId="13" xfId="0" applyFont="1" applyBorder="1" applyAlignment="1">
      <alignment vertical="center"/>
    </xf>
    <xf numFmtId="0" fontId="5" fillId="2" borderId="0" xfId="0" applyFont="1" applyFill="1" applyAlignment="1">
      <alignment horizontal="center"/>
    </xf>
    <xf numFmtId="0" fontId="5" fillId="7" borderId="4" xfId="0" applyFont="1" applyFill="1" applyBorder="1" applyAlignment="1">
      <alignment horizontal="center"/>
    </xf>
    <xf numFmtId="0" fontId="29" fillId="3" borderId="6" xfId="0" applyFont="1" applyFill="1" applyBorder="1" applyAlignment="1">
      <alignment horizontal="center" vertical="center" wrapText="1"/>
    </xf>
    <xf numFmtId="0" fontId="5" fillId="2" borderId="10" xfId="0" applyFont="1" applyFill="1" applyBorder="1" applyAlignment="1">
      <alignment horizontal="center"/>
    </xf>
    <xf numFmtId="0" fontId="5" fillId="2" borderId="2" xfId="0" applyFont="1" applyFill="1" applyBorder="1" applyAlignment="1">
      <alignment horizontal="center"/>
    </xf>
    <xf numFmtId="0" fontId="11" fillId="0" borderId="0" xfId="0" applyFont="1" applyAlignment="1">
      <alignment horizontal="center" vertical="center" wrapText="1"/>
    </xf>
    <xf numFmtId="0" fontId="29" fillId="3" borderId="12" xfId="0" applyFont="1" applyFill="1" applyBorder="1" applyAlignment="1">
      <alignment horizontal="center" vertical="center" wrapText="1"/>
    </xf>
    <xf numFmtId="0" fontId="29" fillId="3" borderId="3" xfId="0" applyFont="1" applyFill="1" applyBorder="1" applyAlignment="1">
      <alignment horizontal="center" vertical="center"/>
    </xf>
    <xf numFmtId="164" fontId="29" fillId="3" borderId="3" xfId="0" applyNumberFormat="1" applyFont="1" applyFill="1" applyBorder="1" applyAlignment="1">
      <alignment horizontal="center" vertical="center" wrapText="1"/>
    </xf>
    <xf numFmtId="164" fontId="4" fillId="3" borderId="2" xfId="0" applyNumberFormat="1" applyFont="1" applyFill="1" applyBorder="1" applyAlignment="1">
      <alignment horizontal="center" vertical="center" wrapText="1"/>
    </xf>
    <xf numFmtId="164" fontId="3" fillId="3" borderId="14" xfId="0" applyNumberFormat="1" applyFont="1" applyFill="1" applyBorder="1" applyAlignment="1">
      <alignment horizontal="center"/>
    </xf>
    <xf numFmtId="168" fontId="3" fillId="3" borderId="11" xfId="0" applyNumberFormat="1" applyFont="1" applyFill="1" applyBorder="1" applyAlignment="1">
      <alignment horizontal="center"/>
    </xf>
    <xf numFmtId="167" fontId="4" fillId="3" borderId="3" xfId="0" applyNumberFormat="1" applyFont="1" applyFill="1" applyBorder="1" applyAlignment="1">
      <alignment horizontal="center" vertical="center" wrapText="1"/>
    </xf>
    <xf numFmtId="164" fontId="4" fillId="3" borderId="14" xfId="0" applyNumberFormat="1" applyFont="1" applyFill="1" applyBorder="1" applyAlignment="1">
      <alignment horizontal="center" vertical="center" wrapText="1"/>
    </xf>
    <xf numFmtId="9" fontId="2" fillId="0" borderId="3" xfId="3" applyFont="1" applyFill="1" applyBorder="1" applyAlignment="1" applyProtection="1">
      <alignment horizontal="center" vertical="center" wrapText="1"/>
      <protection locked="0"/>
    </xf>
    <xf numFmtId="9" fontId="4" fillId="0" borderId="3" xfId="4" applyFont="1" applyFill="1" applyBorder="1" applyAlignment="1">
      <alignment horizontal="center" vertical="center" wrapText="1"/>
    </xf>
    <xf numFmtId="9" fontId="2" fillId="0" borderId="3" xfId="1" applyNumberFormat="1" applyFont="1" applyBorder="1" applyAlignment="1" applyProtection="1">
      <alignment horizontal="center" vertical="center" wrapText="1"/>
      <protection locked="0"/>
    </xf>
    <xf numFmtId="10" fontId="4" fillId="0" borderId="14" xfId="0" applyNumberFormat="1" applyFont="1" applyBorder="1" applyAlignment="1">
      <alignment horizontal="center" vertical="center" wrapText="1"/>
    </xf>
    <xf numFmtId="10" fontId="4" fillId="0" borderId="3" xfId="0" applyNumberFormat="1" applyFont="1" applyBorder="1" applyAlignment="1">
      <alignment horizontal="center" vertical="center" wrapText="1"/>
    </xf>
    <xf numFmtId="4" fontId="2" fillId="0" borderId="12" xfId="1" applyNumberFormat="1" applyFont="1" applyBorder="1" applyAlignment="1" applyProtection="1">
      <alignment horizontal="center" vertical="center" wrapText="1"/>
      <protection locked="0"/>
    </xf>
    <xf numFmtId="164" fontId="4" fillId="3" borderId="12" xfId="0" applyNumberFormat="1" applyFont="1" applyFill="1" applyBorder="1" applyAlignment="1">
      <alignment horizontal="center" vertical="center" wrapText="1"/>
    </xf>
    <xf numFmtId="4" fontId="2" fillId="3" borderId="14" xfId="1" applyNumberFormat="1" applyFont="1" applyFill="1" applyBorder="1" applyAlignment="1" applyProtection="1">
      <alignment horizontal="center" vertical="center" wrapText="1"/>
      <protection locked="0"/>
    </xf>
    <xf numFmtId="164" fontId="4" fillId="3" borderId="3" xfId="0" applyNumberFormat="1" applyFont="1" applyFill="1" applyBorder="1" applyAlignment="1">
      <alignment horizontal="center" vertical="center" wrapText="1"/>
    </xf>
    <xf numFmtId="4" fontId="2" fillId="0" borderId="3" xfId="1" applyNumberFormat="1" applyFont="1" applyBorder="1" applyAlignment="1" applyProtection="1">
      <alignment horizontal="center" vertical="center" wrapText="1"/>
      <protection locked="0"/>
    </xf>
    <xf numFmtId="4" fontId="2" fillId="0" borderId="3" xfId="1" applyNumberFormat="1" applyFont="1" applyBorder="1" applyAlignment="1">
      <alignment horizontal="center" vertical="center" wrapText="1"/>
    </xf>
    <xf numFmtId="2" fontId="4" fillId="0" borderId="3" xfId="0" applyNumberFormat="1" applyFont="1" applyBorder="1" applyAlignment="1">
      <alignment horizontal="center" vertical="center" wrapText="1"/>
    </xf>
    <xf numFmtId="164" fontId="3" fillId="3" borderId="14" xfId="0" applyNumberFormat="1" applyFont="1" applyFill="1" applyBorder="1" applyAlignment="1">
      <alignment horizontal="center" vertical="center" wrapText="1"/>
    </xf>
    <xf numFmtId="164" fontId="3" fillId="3" borderId="6" xfId="0" applyNumberFormat="1" applyFont="1" applyFill="1" applyBorder="1"/>
    <xf numFmtId="4" fontId="2" fillId="3" borderId="5" xfId="1" applyNumberFormat="1" applyFont="1" applyFill="1" applyBorder="1" applyAlignment="1" applyProtection="1">
      <alignment horizontal="center" vertical="center" wrapText="1"/>
      <protection locked="0"/>
    </xf>
    <xf numFmtId="4" fontId="2" fillId="3" borderId="11" xfId="1" applyNumberFormat="1" applyFont="1" applyFill="1" applyBorder="1" applyAlignment="1">
      <alignment horizontal="center" vertical="center" wrapText="1"/>
    </xf>
    <xf numFmtId="4" fontId="2" fillId="3" borderId="11" xfId="1" applyNumberFormat="1" applyFont="1" applyFill="1" applyBorder="1" applyAlignment="1" applyProtection="1">
      <alignment horizontal="center" vertical="center" wrapText="1"/>
      <protection locked="0"/>
    </xf>
    <xf numFmtId="0" fontId="29" fillId="3" borderId="13" xfId="0" applyFont="1" applyFill="1" applyBorder="1" applyAlignment="1">
      <alignment horizontal="center" vertical="center"/>
    </xf>
    <xf numFmtId="0" fontId="29" fillId="3" borderId="3" xfId="0" applyFont="1" applyFill="1" applyBorder="1" applyAlignment="1">
      <alignment horizontal="center" vertical="center" wrapText="1"/>
    </xf>
    <xf numFmtId="0" fontId="29" fillId="3" borderId="11" xfId="0" applyFont="1" applyFill="1" applyBorder="1" applyAlignment="1">
      <alignment horizontal="center" vertical="center" wrapText="1"/>
    </xf>
    <xf numFmtId="49" fontId="29" fillId="3" borderId="3" xfId="0" applyNumberFormat="1" applyFont="1" applyFill="1" applyBorder="1" applyAlignment="1">
      <alignment horizontal="center" vertical="center"/>
    </xf>
    <xf numFmtId="164" fontId="29" fillId="3" borderId="14" xfId="0" applyNumberFormat="1" applyFont="1" applyFill="1" applyBorder="1" applyAlignment="1">
      <alignment horizontal="center" vertical="center" wrapText="1"/>
    </xf>
    <xf numFmtId="164" fontId="29" fillId="3" borderId="12" xfId="0" applyNumberFormat="1" applyFont="1" applyFill="1" applyBorder="1" applyAlignment="1">
      <alignment horizontal="center" vertical="center" wrapText="1"/>
    </xf>
    <xf numFmtId="166" fontId="4" fillId="0" borderId="3" xfId="0" applyNumberFormat="1" applyFont="1" applyBorder="1" applyAlignment="1">
      <alignment horizontal="center" vertical="center" wrapText="1"/>
    </xf>
    <xf numFmtId="164" fontId="3" fillId="3" borderId="4" xfId="0" applyNumberFormat="1" applyFont="1" applyFill="1" applyBorder="1" applyAlignment="1">
      <alignment horizontal="center"/>
    </xf>
    <xf numFmtId="164" fontId="3" fillId="3" borderId="3" xfId="0" applyNumberFormat="1" applyFont="1" applyFill="1" applyBorder="1" applyAlignment="1">
      <alignment horizontal="center"/>
    </xf>
    <xf numFmtId="0" fontId="4" fillId="0" borderId="19" xfId="0" applyFont="1" applyBorder="1" applyAlignment="1">
      <alignment horizontal="left" vertical="center" wrapText="1"/>
    </xf>
    <xf numFmtId="0" fontId="14" fillId="4" borderId="5"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6" xfId="0" applyFont="1" applyFill="1" applyBorder="1" applyAlignment="1">
      <alignment horizontal="center" vertical="center"/>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5" xfId="0" applyFont="1" applyBorder="1" applyAlignment="1">
      <alignment horizontal="center" vertical="center"/>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29" fillId="3" borderId="5" xfId="0" applyFont="1" applyFill="1" applyBorder="1" applyAlignment="1">
      <alignment horizontal="center" vertical="center"/>
    </xf>
    <xf numFmtId="0" fontId="29" fillId="3" borderId="6" xfId="0" applyFont="1" applyFill="1" applyBorder="1" applyAlignment="1">
      <alignment horizontal="center" vertical="center"/>
    </xf>
    <xf numFmtId="0" fontId="29" fillId="3" borderId="11" xfId="0" applyFont="1" applyFill="1" applyBorder="1" applyAlignment="1">
      <alignment horizontal="center" vertical="center" wrapText="1"/>
    </xf>
    <xf numFmtId="0" fontId="29" fillId="3" borderId="12"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30" fillId="0" borderId="5" xfId="0" applyFont="1" applyBorder="1" applyAlignment="1">
      <alignment horizontal="left" vertical="center" wrapText="1"/>
    </xf>
    <xf numFmtId="0" fontId="30" fillId="0" borderId="6" xfId="0" applyFont="1" applyBorder="1" applyAlignment="1">
      <alignment horizontal="left" vertical="center" wrapText="1"/>
    </xf>
    <xf numFmtId="14" fontId="29" fillId="3" borderId="5" xfId="0" applyNumberFormat="1" applyFont="1" applyFill="1" applyBorder="1" applyAlignment="1">
      <alignment horizontal="center" vertical="center" wrapText="1"/>
    </xf>
    <xf numFmtId="0" fontId="8" fillId="0" borderId="5" xfId="0" applyFont="1" applyBorder="1" applyAlignment="1">
      <alignment horizontal="center"/>
    </xf>
    <xf numFmtId="0" fontId="8" fillId="0" borderId="4" xfId="0" applyFont="1" applyBorder="1" applyAlignment="1">
      <alignment horizontal="center"/>
    </xf>
    <xf numFmtId="0" fontId="8" fillId="0" borderId="6" xfId="0" applyFont="1" applyBorder="1" applyAlignment="1">
      <alignment horizontal="center"/>
    </xf>
    <xf numFmtId="0" fontId="11" fillId="6" borderId="19" xfId="0" applyFont="1" applyFill="1" applyBorder="1" applyAlignment="1">
      <alignment horizontal="center" vertical="center" wrapText="1"/>
    </xf>
    <xf numFmtId="0" fontId="4" fillId="3" borderId="19" xfId="0" applyFont="1" applyFill="1" applyBorder="1" applyAlignment="1">
      <alignment horizontal="left" vertical="center" wrapText="1"/>
    </xf>
    <xf numFmtId="0" fontId="3" fillId="0" borderId="19" xfId="0" applyFont="1" applyBorder="1" applyAlignment="1">
      <alignment horizontal="left" vertical="center" wrapText="1"/>
    </xf>
    <xf numFmtId="0" fontId="6" fillId="0" borderId="19" xfId="0" applyFont="1" applyBorder="1" applyAlignment="1">
      <alignment horizontal="left" vertical="center" wrapText="1"/>
    </xf>
    <xf numFmtId="0" fontId="8" fillId="0" borderId="0" xfId="0" applyFont="1" applyAlignment="1">
      <alignment horizontal="center" vertical="center"/>
    </xf>
    <xf numFmtId="0" fontId="4" fillId="0" borderId="0" xfId="0" applyFont="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8" fillId="0" borderId="0" xfId="0" applyFont="1" applyAlignment="1">
      <alignment horizont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12" fillId="0" borderId="11" xfId="0" applyFont="1" applyBorder="1" applyAlignment="1">
      <alignment horizontal="center" vertical="center"/>
    </xf>
    <xf numFmtId="0" fontId="12" fillId="0" borderId="2" xfId="0" applyFont="1" applyBorder="1" applyAlignment="1">
      <alignment horizontal="center" vertical="center"/>
    </xf>
    <xf numFmtId="0" fontId="12" fillId="0" borderId="12" xfId="0" applyFont="1" applyBorder="1" applyAlignment="1">
      <alignment horizontal="center" vertical="center"/>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0" fillId="0" borderId="0" xfId="0" applyFont="1" applyAlignment="1">
      <alignment horizontal="center"/>
    </xf>
    <xf numFmtId="164" fontId="29" fillId="3" borderId="5" xfId="0" applyNumberFormat="1" applyFont="1" applyFill="1" applyBorder="1" applyAlignment="1">
      <alignment horizontal="center" vertical="center"/>
    </xf>
    <xf numFmtId="164" fontId="29" fillId="3" borderId="6" xfId="0" applyNumberFormat="1" applyFont="1" applyFill="1" applyBorder="1" applyAlignment="1">
      <alignment horizontal="center" vertical="center"/>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2"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19" xfId="0" applyFont="1" applyBorder="1" applyAlignment="1">
      <alignment horizontal="center"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19" xfId="0" applyFont="1" applyBorder="1" applyAlignment="1">
      <alignment vertical="center" wrapText="1"/>
    </xf>
    <xf numFmtId="0" fontId="4" fillId="0" borderId="19" xfId="0" applyFont="1" applyBorder="1" applyAlignment="1">
      <alignmen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29" fillId="0" borderId="4" xfId="0" applyFont="1" applyBorder="1" applyAlignment="1">
      <alignment horizontal="center" vertical="center" wrapText="1"/>
    </xf>
    <xf numFmtId="164" fontId="29" fillId="3" borderId="5" xfId="0" applyNumberFormat="1" applyFont="1" applyFill="1" applyBorder="1" applyAlignment="1">
      <alignment horizontal="center" vertical="center" wrapText="1"/>
    </xf>
    <xf numFmtId="0" fontId="4" fillId="0" borderId="22" xfId="0" applyFont="1" applyBorder="1" applyAlignment="1">
      <alignment horizontal="left" vertical="center" wrapText="1"/>
    </xf>
    <xf numFmtId="0" fontId="4" fillId="0" borderId="21" xfId="0" applyFont="1" applyBorder="1" applyAlignment="1">
      <alignment horizontal="left" vertical="center" wrapText="1"/>
    </xf>
    <xf numFmtId="0" fontId="4" fillId="0" borderId="20" xfId="0" applyFont="1" applyBorder="1" applyAlignment="1">
      <alignment horizontal="left" vertical="center" wrapText="1"/>
    </xf>
    <xf numFmtId="0" fontId="22" fillId="0" borderId="0" xfId="0" applyFont="1" applyAlignment="1">
      <alignment horizontal="center" vertical="center"/>
    </xf>
    <xf numFmtId="0" fontId="21" fillId="0" borderId="0" xfId="0" applyFont="1" applyAlignment="1">
      <alignment horizontal="center"/>
    </xf>
    <xf numFmtId="0" fontId="13" fillId="0" borderId="0" xfId="0" applyFont="1" applyAlignment="1">
      <alignment horizontal="center" vertical="center" wrapText="1"/>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17" xfId="0" applyFont="1" applyBorder="1" applyAlignment="1">
      <alignment horizontal="left" vertical="center"/>
    </xf>
    <xf numFmtId="0" fontId="22" fillId="0" borderId="5"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17" fillId="0" borderId="5" xfId="0" applyFont="1" applyBorder="1" applyAlignment="1">
      <alignment horizontal="left" vertical="center"/>
    </xf>
    <xf numFmtId="0" fontId="17" fillId="0" borderId="4" xfId="0" applyFont="1" applyBorder="1" applyAlignment="1">
      <alignment horizontal="left" vertical="center"/>
    </xf>
    <xf numFmtId="0" fontId="17" fillId="0" borderId="6" xfId="0" applyFont="1" applyBorder="1" applyAlignment="1">
      <alignment horizontal="left" vertical="center"/>
    </xf>
    <xf numFmtId="0" fontId="16" fillId="0" borderId="0" xfId="0" applyFont="1" applyAlignment="1">
      <alignment horizontal="center"/>
    </xf>
    <xf numFmtId="0" fontId="4" fillId="0" borderId="2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4" fontId="2" fillId="2" borderId="5" xfId="1" applyNumberFormat="1" applyFont="1" applyFill="1" applyBorder="1" applyAlignment="1">
      <alignment horizontal="center" vertical="center" wrapText="1"/>
    </xf>
    <xf numFmtId="4" fontId="2" fillId="2" borderId="4" xfId="1" applyNumberFormat="1" applyFont="1" applyFill="1" applyBorder="1" applyAlignment="1">
      <alignment horizontal="center" vertical="center" wrapText="1"/>
    </xf>
    <xf numFmtId="4" fontId="2" fillId="2" borderId="6" xfId="1" applyNumberFormat="1" applyFont="1" applyFill="1" applyBorder="1" applyAlignment="1">
      <alignment horizontal="center" vertical="center" wrapText="1"/>
    </xf>
    <xf numFmtId="14" fontId="29" fillId="3" borderId="4" xfId="0" applyNumberFormat="1" applyFont="1" applyFill="1" applyBorder="1" applyAlignment="1">
      <alignment horizontal="center" vertical="center" wrapText="1"/>
    </xf>
    <xf numFmtId="14" fontId="29" fillId="3" borderId="6" xfId="0" applyNumberFormat="1" applyFont="1" applyFill="1" applyBorder="1" applyAlignment="1">
      <alignment horizontal="center" vertical="center" wrapText="1"/>
    </xf>
    <xf numFmtId="166" fontId="3" fillId="2" borderId="13" xfId="0" applyNumberFormat="1" applyFont="1" applyFill="1" applyBorder="1" applyAlignment="1">
      <alignment horizontal="center" vertical="center" wrapText="1"/>
    </xf>
    <xf numFmtId="166" fontId="3" fillId="2" borderId="14" xfId="0" applyNumberFormat="1"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166" fontId="3" fillId="3" borderId="24" xfId="0" applyNumberFormat="1" applyFont="1" applyFill="1" applyBorder="1" applyAlignment="1">
      <alignment horizontal="center" vertical="center"/>
    </xf>
    <xf numFmtId="166" fontId="3" fillId="3" borderId="25" xfId="0" applyNumberFormat="1" applyFont="1" applyFill="1" applyBorder="1" applyAlignment="1">
      <alignment horizontal="center" vertical="center"/>
    </xf>
    <xf numFmtId="164" fontId="3" fillId="3" borderId="5" xfId="0" applyNumberFormat="1" applyFont="1" applyFill="1" applyBorder="1" applyAlignment="1">
      <alignment horizontal="center"/>
    </xf>
    <xf numFmtId="164" fontId="3" fillId="3" borderId="4" xfId="0" applyNumberFormat="1" applyFont="1" applyFill="1" applyBorder="1" applyAlignment="1">
      <alignment horizontal="center"/>
    </xf>
    <xf numFmtId="164" fontId="3" fillId="3" borderId="6" xfId="0" applyNumberFormat="1" applyFont="1" applyFill="1" applyBorder="1" applyAlignment="1">
      <alignment horizontal="center"/>
    </xf>
    <xf numFmtId="0" fontId="5" fillId="7" borderId="5" xfId="0" applyFont="1" applyFill="1" applyBorder="1" applyAlignment="1">
      <alignment horizontal="center"/>
    </xf>
    <xf numFmtId="0" fontId="5" fillId="7" borderId="4" xfId="0" applyFont="1" applyFill="1" applyBorder="1" applyAlignment="1">
      <alignment horizontal="center"/>
    </xf>
    <xf numFmtId="0" fontId="3" fillId="2" borderId="7" xfId="0" applyFont="1" applyFill="1" applyBorder="1" applyAlignment="1">
      <alignment horizontal="left" vertical="center"/>
    </xf>
    <xf numFmtId="0" fontId="3" fillId="2" borderId="10" xfId="0" applyFont="1" applyFill="1" applyBorder="1" applyAlignment="1">
      <alignment horizontal="left" vertical="center"/>
    </xf>
    <xf numFmtId="0" fontId="3" fillId="2" borderId="8" xfId="0" applyFont="1" applyFill="1" applyBorder="1" applyAlignment="1">
      <alignment horizontal="left" vertical="center"/>
    </xf>
    <xf numFmtId="0" fontId="3" fillId="2" borderId="1" xfId="0" applyFont="1" applyFill="1" applyBorder="1" applyAlignment="1">
      <alignment horizontal="left" vertical="center"/>
    </xf>
    <xf numFmtId="0" fontId="3" fillId="2" borderId="0" xfId="0" applyFont="1" applyFill="1" applyAlignment="1">
      <alignment horizontal="left" vertical="center"/>
    </xf>
    <xf numFmtId="0" fontId="3" fillId="2" borderId="9" xfId="0" applyFont="1" applyFill="1" applyBorder="1" applyAlignment="1">
      <alignment horizontal="left" vertical="center"/>
    </xf>
    <xf numFmtId="0" fontId="3" fillId="2" borderId="11" xfId="0" applyFont="1" applyFill="1" applyBorder="1" applyAlignment="1">
      <alignment horizontal="left" vertical="center"/>
    </xf>
    <xf numFmtId="0" fontId="3" fillId="2" borderId="2" xfId="0" applyFont="1" applyFill="1" applyBorder="1" applyAlignment="1">
      <alignment horizontal="left" vertical="center"/>
    </xf>
    <xf numFmtId="0" fontId="3" fillId="2" borderId="12" xfId="0" applyFont="1" applyFill="1" applyBorder="1" applyAlignment="1">
      <alignment horizontal="left" vertical="center"/>
    </xf>
    <xf numFmtId="0" fontId="6" fillId="0" borderId="19" xfId="0" applyFont="1" applyBorder="1" applyAlignment="1">
      <alignment horizontal="center" vertical="center" wrapText="1"/>
    </xf>
    <xf numFmtId="0" fontId="20" fillId="0" borderId="19" xfId="0" applyFont="1" applyBorder="1" applyAlignment="1">
      <alignment horizontal="left" vertical="center" wrapText="1"/>
    </xf>
    <xf numFmtId="0" fontId="4" fillId="3" borderId="20"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5" fillId="2" borderId="0" xfId="0" applyFont="1" applyFill="1" applyAlignment="1">
      <alignment horizontal="center"/>
    </xf>
    <xf numFmtId="164" fontId="4" fillId="2" borderId="0" xfId="0" applyNumberFormat="1" applyFont="1" applyFill="1" applyAlignment="1">
      <alignment horizontal="center"/>
    </xf>
    <xf numFmtId="0" fontId="6" fillId="2" borderId="0" xfId="0" applyFont="1" applyFill="1" applyAlignment="1">
      <alignment horizontal="center" vertical="center"/>
    </xf>
    <xf numFmtId="0" fontId="5" fillId="7" borderId="6" xfId="0" applyFont="1" applyFill="1" applyBorder="1" applyAlignment="1">
      <alignment horizontal="center"/>
    </xf>
    <xf numFmtId="0" fontId="4" fillId="2" borderId="0" xfId="0" applyFont="1" applyFill="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29" fillId="3" borderId="4" xfId="0" applyFont="1" applyFill="1" applyBorder="1" applyAlignment="1">
      <alignment horizontal="center" vertical="center" wrapText="1"/>
    </xf>
    <xf numFmtId="0" fontId="3" fillId="2" borderId="0" xfId="0" applyFont="1" applyFill="1" applyAlignment="1">
      <alignment horizontal="center"/>
    </xf>
    <xf numFmtId="164" fontId="7" fillId="3" borderId="7" xfId="0" applyNumberFormat="1"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9"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164" fontId="4" fillId="3" borderId="5" xfId="0" applyNumberFormat="1" applyFont="1" applyFill="1" applyBorder="1" applyAlignment="1">
      <alignment horizontal="center"/>
    </xf>
    <xf numFmtId="164" fontId="4" fillId="3" borderId="4" xfId="0" applyNumberFormat="1" applyFont="1" applyFill="1" applyBorder="1" applyAlignment="1">
      <alignment horizontal="center"/>
    </xf>
    <xf numFmtId="164" fontId="4" fillId="3" borderId="6" xfId="0" applyNumberFormat="1" applyFont="1" applyFill="1" applyBorder="1" applyAlignment="1">
      <alignment horizontal="center"/>
    </xf>
    <xf numFmtId="165" fontId="4" fillId="2" borderId="5" xfId="0" applyNumberFormat="1" applyFont="1" applyFill="1" applyBorder="1" applyAlignment="1">
      <alignment horizontal="center"/>
    </xf>
    <xf numFmtId="165" fontId="4" fillId="2" borderId="4" xfId="0" applyNumberFormat="1" applyFont="1" applyFill="1" applyBorder="1" applyAlignment="1">
      <alignment horizontal="center"/>
    </xf>
    <xf numFmtId="165" fontId="4" fillId="2" borderId="6" xfId="0" applyNumberFormat="1" applyFont="1" applyFill="1" applyBorder="1" applyAlignment="1">
      <alignment horizontal="center"/>
    </xf>
    <xf numFmtId="9" fontId="2" fillId="2" borderId="5" xfId="3" applyFont="1" applyFill="1" applyBorder="1" applyAlignment="1" applyProtection="1">
      <alignment horizontal="center" vertical="center" wrapText="1"/>
      <protection locked="0"/>
    </xf>
    <xf numFmtId="9" fontId="2" fillId="2" borderId="6" xfId="3" applyFont="1" applyFill="1" applyBorder="1" applyAlignment="1" applyProtection="1">
      <alignment horizontal="center" vertical="center" wrapText="1"/>
      <protection locked="0"/>
    </xf>
    <xf numFmtId="9" fontId="2" fillId="2" borderId="5" xfId="1" applyNumberFormat="1" applyFont="1" applyFill="1" applyBorder="1" applyAlignment="1" applyProtection="1">
      <alignment horizontal="center" vertical="center" wrapText="1"/>
      <protection locked="0"/>
    </xf>
    <xf numFmtId="9" fontId="2" fillId="2" borderId="6" xfId="1" applyNumberFormat="1" applyFont="1" applyFill="1" applyBorder="1" applyAlignment="1" applyProtection="1">
      <alignment horizontal="center" vertical="center" wrapText="1"/>
      <protection locked="0"/>
    </xf>
    <xf numFmtId="9" fontId="2" fillId="2" borderId="4" xfId="1" applyNumberFormat="1"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xf>
    <xf numFmtId="0" fontId="5" fillId="2" borderId="7" xfId="0" applyFont="1" applyFill="1" applyBorder="1" applyAlignment="1">
      <alignment horizontal="center"/>
    </xf>
    <xf numFmtId="0" fontId="5" fillId="2" borderId="10" xfId="0" applyFont="1" applyFill="1" applyBorder="1" applyAlignment="1">
      <alignment horizontal="center"/>
    </xf>
    <xf numFmtId="0" fontId="5" fillId="2" borderId="8" xfId="0" applyFont="1" applyFill="1" applyBorder="1" applyAlignment="1">
      <alignment horizontal="center"/>
    </xf>
    <xf numFmtId="0" fontId="5" fillId="2" borderId="1" xfId="0" applyFont="1" applyFill="1" applyBorder="1" applyAlignment="1">
      <alignment horizontal="center"/>
    </xf>
    <xf numFmtId="0" fontId="5" fillId="2" borderId="9" xfId="0" applyFont="1" applyFill="1" applyBorder="1" applyAlignment="1">
      <alignment horizontal="center"/>
    </xf>
    <xf numFmtId="0" fontId="5" fillId="2" borderId="11" xfId="0" applyFont="1" applyFill="1" applyBorder="1" applyAlignment="1">
      <alignment horizontal="center"/>
    </xf>
    <xf numFmtId="0" fontId="5" fillId="2" borderId="2" xfId="0" applyFont="1" applyFill="1" applyBorder="1" applyAlignment="1">
      <alignment horizontal="center"/>
    </xf>
    <xf numFmtId="0" fontId="5" fillId="2" borderId="12" xfId="0" applyFont="1" applyFill="1" applyBorder="1" applyAlignment="1">
      <alignment horizontal="center"/>
    </xf>
    <xf numFmtId="0" fontId="2" fillId="7" borderId="4" xfId="0" applyFont="1" applyFill="1" applyBorder="1" applyAlignment="1">
      <alignment horizontal="center"/>
    </xf>
    <xf numFmtId="0" fontId="2" fillId="7" borderId="6" xfId="0" applyFont="1" applyFill="1" applyBorder="1" applyAlignment="1">
      <alignment horizont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164" fontId="4" fillId="0" borderId="5" xfId="0" applyNumberFormat="1" applyFont="1" applyBorder="1" applyAlignment="1">
      <alignment horizontal="center"/>
    </xf>
    <xf numFmtId="164" fontId="4" fillId="0" borderId="4" xfId="0" applyNumberFormat="1" applyFont="1" applyBorder="1" applyAlignment="1">
      <alignment horizontal="center"/>
    </xf>
    <xf numFmtId="164" fontId="4" fillId="0" borderId="6" xfId="0" applyNumberFormat="1" applyFont="1" applyBorder="1" applyAlignment="1">
      <alignment horizontal="center"/>
    </xf>
    <xf numFmtId="0" fontId="6" fillId="0" borderId="6" xfId="0" applyFont="1" applyBorder="1" applyAlignment="1">
      <alignment horizontal="center" vertical="center"/>
    </xf>
    <xf numFmtId="0" fontId="3" fillId="0" borderId="5"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4" fontId="2" fillId="3" borderId="24" xfId="1" applyNumberFormat="1" applyFont="1" applyFill="1" applyBorder="1" applyAlignment="1" applyProtection="1">
      <alignment horizontal="center" vertical="center" wrapText="1"/>
      <protection locked="0"/>
    </xf>
    <xf numFmtId="4" fontId="2" fillId="3" borderId="25" xfId="1" applyNumberFormat="1" applyFont="1" applyFill="1" applyBorder="1" applyAlignment="1" applyProtection="1">
      <alignment horizontal="center" vertical="center" wrapText="1"/>
      <protection locked="0"/>
    </xf>
    <xf numFmtId="4" fontId="2" fillId="2" borderId="5" xfId="1" applyNumberFormat="1" applyFont="1" applyFill="1" applyBorder="1" applyAlignment="1" applyProtection="1">
      <alignment horizontal="center" vertical="center" wrapText="1"/>
      <protection locked="0"/>
    </xf>
    <xf numFmtId="4" fontId="2" fillId="2" borderId="6" xfId="1" applyNumberFormat="1" applyFont="1" applyFill="1" applyBorder="1" applyAlignment="1" applyProtection="1">
      <alignment horizontal="center" vertical="center" wrapText="1"/>
      <protection locked="0"/>
    </xf>
    <xf numFmtId="0" fontId="3" fillId="0" borderId="6" xfId="0" applyFont="1" applyBorder="1" applyAlignment="1">
      <alignment horizontal="center"/>
    </xf>
    <xf numFmtId="0" fontId="4" fillId="0" borderId="0" xfId="0" applyFont="1" applyAlignment="1">
      <alignment horizontal="left"/>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18" fillId="0" borderId="7"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2" xfId="0" applyFont="1" applyBorder="1" applyAlignment="1">
      <alignment horizontal="center" vertical="center" wrapText="1"/>
    </xf>
    <xf numFmtId="0" fontId="8" fillId="0" borderId="5" xfId="0" applyFont="1" applyBorder="1" applyAlignment="1">
      <alignment horizontal="left"/>
    </xf>
    <xf numFmtId="0" fontId="8" fillId="0" borderId="6" xfId="0" applyFont="1" applyBorder="1" applyAlignment="1">
      <alignment horizontal="left"/>
    </xf>
    <xf numFmtId="0" fontId="18" fillId="0" borderId="5" xfId="0" applyFont="1" applyBorder="1" applyAlignment="1">
      <alignment horizontal="center"/>
    </xf>
    <xf numFmtId="0" fontId="18" fillId="0" borderId="6" xfId="0" applyFont="1" applyBorder="1" applyAlignment="1">
      <alignment horizontal="center"/>
    </xf>
    <xf numFmtId="0" fontId="18" fillId="0" borderId="4" xfId="0" applyFont="1" applyBorder="1" applyAlignment="1">
      <alignment horizontal="center"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14" fontId="18" fillId="0" borderId="5" xfId="0" applyNumberFormat="1" applyFont="1" applyBorder="1" applyAlignment="1">
      <alignment horizontal="center" vertical="center"/>
    </xf>
    <xf numFmtId="14" fontId="18" fillId="0" borderId="6" xfId="0" applyNumberFormat="1" applyFont="1" applyBorder="1" applyAlignment="1">
      <alignment horizontal="center" vertical="center"/>
    </xf>
    <xf numFmtId="166" fontId="18" fillId="0" borderId="5" xfId="0" applyNumberFormat="1" applyFont="1" applyBorder="1" applyAlignment="1">
      <alignment horizontal="center" vertical="center"/>
    </xf>
    <xf numFmtId="166" fontId="18" fillId="0" borderId="4" xfId="0" applyNumberFormat="1" applyFont="1" applyBorder="1" applyAlignment="1">
      <alignment horizontal="center" vertical="center"/>
    </xf>
    <xf numFmtId="166" fontId="18" fillId="0" borderId="6" xfId="0" applyNumberFormat="1" applyFont="1" applyBorder="1" applyAlignment="1">
      <alignment horizontal="center" vertical="center"/>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3" fillId="0" borderId="11" xfId="0" applyFont="1" applyBorder="1" applyAlignment="1">
      <alignment horizontal="left" vertical="top" wrapText="1"/>
    </xf>
    <xf numFmtId="0" fontId="13" fillId="0" borderId="12" xfId="0" applyFont="1" applyBorder="1" applyAlignment="1">
      <alignment horizontal="left" vertical="top" wrapText="1"/>
    </xf>
    <xf numFmtId="0" fontId="18" fillId="0" borderId="4" xfId="0" applyFont="1" applyBorder="1" applyAlignment="1">
      <alignment horizontal="center"/>
    </xf>
    <xf numFmtId="0" fontId="13" fillId="0" borderId="5" xfId="0" applyFont="1" applyBorder="1" applyAlignment="1">
      <alignment horizontal="center"/>
    </xf>
    <xf numFmtId="0" fontId="13" fillId="0" borderId="4" xfId="0" applyFont="1" applyBorder="1" applyAlignment="1">
      <alignment horizontal="center"/>
    </xf>
    <xf numFmtId="0" fontId="13" fillId="0" borderId="6" xfId="0" applyFont="1" applyBorder="1" applyAlignment="1">
      <alignment horizontal="center"/>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3" fillId="0" borderId="0" xfId="0" applyFont="1" applyAlignment="1">
      <alignment horizontal="left" vertical="center" wrapText="1"/>
    </xf>
    <xf numFmtId="0" fontId="11" fillId="5" borderId="5"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6" xfId="0" applyFont="1" applyFill="1" applyBorder="1" applyAlignment="1">
      <alignment horizontal="center" vertical="center"/>
    </xf>
    <xf numFmtId="0" fontId="10" fillId="0" borderId="2"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12" fillId="0" borderId="4" xfId="0" applyFont="1" applyBorder="1" applyAlignment="1">
      <alignment horizontal="center" vertical="center"/>
    </xf>
    <xf numFmtId="0" fontId="0" fillId="0" borderId="18" xfId="0" applyBorder="1" applyAlignment="1">
      <alignment horizontal="center"/>
    </xf>
  </cellXfs>
  <cellStyles count="5">
    <cellStyle name="Moneda 2" xfId="2" xr:uid="{00000000-0005-0000-0000-000000000000}"/>
    <cellStyle name="Normal" xfId="0" builtinId="0"/>
    <cellStyle name="Normal 2" xfId="1" xr:uid="{00000000-0005-0000-0000-000002000000}"/>
    <cellStyle name="Porcentaje" xfId="4" builtinId="5"/>
    <cellStyle name="Porcentaje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0</xdr:col>
      <xdr:colOff>176742</xdr:colOff>
      <xdr:row>0</xdr:row>
      <xdr:rowOff>168276</xdr:rowOff>
    </xdr:from>
    <xdr:to>
      <xdr:col>1</xdr:col>
      <xdr:colOff>772584</xdr:colOff>
      <xdr:row>4</xdr:row>
      <xdr:rowOff>63501</xdr:rowOff>
    </xdr:to>
    <xdr:pic>
      <xdr:nvPicPr>
        <xdr:cNvPr id="4" name="1 Image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42" y="168276"/>
          <a:ext cx="945092" cy="667808"/>
        </a:xfrm>
        <a:prstGeom prst="rect">
          <a:avLst/>
        </a:prstGeom>
        <a:noFill/>
      </xdr:spPr>
    </xdr:pic>
    <xdr:clientData/>
  </xdr:twoCellAnchor>
  <xdr:twoCellAnchor editAs="oneCell">
    <xdr:from>
      <xdr:col>7</xdr:col>
      <xdr:colOff>600075</xdr:colOff>
      <xdr:row>0</xdr:row>
      <xdr:rowOff>76200</xdr:rowOff>
    </xdr:from>
    <xdr:to>
      <xdr:col>8</xdr:col>
      <xdr:colOff>812377</xdr:colOff>
      <xdr:row>5</xdr:row>
      <xdr:rowOff>16934</xdr:rowOff>
    </xdr:to>
    <xdr:pic>
      <xdr:nvPicPr>
        <xdr:cNvPr id="5" name="2 Imagen" descr="/Users/comunicacionMH/Desktop/Andé/Libro de marca nuevo/Logos para hojas membretadas/png logos (logo presidencia)/LOGO gobierno 2018.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72075" y="76200"/>
          <a:ext cx="1143635" cy="9038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179917</xdr:colOff>
      <xdr:row>1</xdr:row>
      <xdr:rowOff>125941</xdr:rowOff>
    </xdr:from>
    <xdr:to>
      <xdr:col>1</xdr:col>
      <xdr:colOff>119592</xdr:colOff>
      <xdr:row>4</xdr:row>
      <xdr:rowOff>192616</xdr:rowOff>
    </xdr:to>
    <xdr:pic>
      <xdr:nvPicPr>
        <xdr:cNvPr id="4" name="1 Imagen">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17" y="316441"/>
          <a:ext cx="945092" cy="669925"/>
        </a:xfrm>
        <a:prstGeom prst="rect">
          <a:avLst/>
        </a:prstGeom>
        <a:noFill/>
      </xdr:spPr>
    </xdr:pic>
    <xdr:clientData/>
  </xdr:twoCellAnchor>
  <xdr:twoCellAnchor editAs="oneCell">
    <xdr:from>
      <xdr:col>6</xdr:col>
      <xdr:colOff>523875</xdr:colOff>
      <xdr:row>0</xdr:row>
      <xdr:rowOff>66675</xdr:rowOff>
    </xdr:from>
    <xdr:to>
      <xdr:col>8</xdr:col>
      <xdr:colOff>143510</xdr:colOff>
      <xdr:row>4</xdr:row>
      <xdr:rowOff>179917</xdr:rowOff>
    </xdr:to>
    <xdr:pic>
      <xdr:nvPicPr>
        <xdr:cNvPr id="5" name="2 Imagen" descr="/Users/comunicacionMH/Desktop/Andé/Libro de marca nuevo/Logos para hojas membretadas/png logos (logo presidencia)/LOGO gobierno 2018.png">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95875" y="66675"/>
          <a:ext cx="1143635" cy="90381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190498</xdr:colOff>
      <xdr:row>1</xdr:row>
      <xdr:rowOff>127000</xdr:rowOff>
    </xdr:from>
    <xdr:to>
      <xdr:col>1</xdr:col>
      <xdr:colOff>529165</xdr:colOff>
      <xdr:row>4</xdr:row>
      <xdr:rowOff>84665</xdr:rowOff>
    </xdr:to>
    <xdr:pic>
      <xdr:nvPicPr>
        <xdr:cNvPr id="4" name="1 Imagen">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8" y="317500"/>
          <a:ext cx="1100667" cy="751415"/>
        </a:xfrm>
        <a:prstGeom prst="rect">
          <a:avLst/>
        </a:prstGeom>
        <a:noFill/>
      </xdr:spPr>
    </xdr:pic>
    <xdr:clientData/>
  </xdr:twoCellAnchor>
  <xdr:twoCellAnchor editAs="oneCell">
    <xdr:from>
      <xdr:col>6</xdr:col>
      <xdr:colOff>444499</xdr:colOff>
      <xdr:row>0</xdr:row>
      <xdr:rowOff>169333</xdr:rowOff>
    </xdr:from>
    <xdr:to>
      <xdr:col>7</xdr:col>
      <xdr:colOff>826134</xdr:colOff>
      <xdr:row>4</xdr:row>
      <xdr:rowOff>92075</xdr:rowOff>
    </xdr:to>
    <xdr:pic>
      <xdr:nvPicPr>
        <xdr:cNvPr id="5" name="2 Imagen" descr="/Users/comunicacionMH/Desktop/Andé/Libro de marca nuevo/Logos para hojas membretadas/png logos (logo presidencia)/LOGO gobierno 2018.pn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8249" y="169333"/>
          <a:ext cx="1143635" cy="90699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84836</xdr:colOff>
      <xdr:row>5</xdr:row>
      <xdr:rowOff>7590</xdr:rowOff>
    </xdr:from>
    <xdr:to>
      <xdr:col>2</xdr:col>
      <xdr:colOff>544584</xdr:colOff>
      <xdr:row>9</xdr:row>
      <xdr:rowOff>8879</xdr:rowOff>
    </xdr:to>
    <xdr:pic>
      <xdr:nvPicPr>
        <xdr:cNvPr id="2" name="Imagen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3336" y="999778"/>
          <a:ext cx="1158248" cy="715664"/>
        </a:xfrm>
        <a:prstGeom prst="rect">
          <a:avLst/>
        </a:prstGeom>
        <a:noFill/>
      </xdr:spPr>
    </xdr:pic>
    <xdr:clientData/>
  </xdr:twoCellAnchor>
  <xdr:twoCellAnchor editAs="oneCell">
    <xdr:from>
      <xdr:col>44</xdr:col>
      <xdr:colOff>520106</xdr:colOff>
      <xdr:row>0</xdr:row>
      <xdr:rowOff>46683</xdr:rowOff>
    </xdr:from>
    <xdr:to>
      <xdr:col>45</xdr:col>
      <xdr:colOff>766696</xdr:colOff>
      <xdr:row>4</xdr:row>
      <xdr:rowOff>88190</xdr:rowOff>
    </xdr:to>
    <xdr:pic>
      <xdr:nvPicPr>
        <xdr:cNvPr id="3" name="Imagen 2" descr="/Users/comunicacionMH/Desktop/Andé/Libro de marca nuevo/Logos para hojas membretadas/png logos (logo presidencia)/LOGO gobierno 2018.png">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00188" y="46683"/>
          <a:ext cx="1136289" cy="837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1</xdr:row>
      <xdr:rowOff>28575</xdr:rowOff>
    </xdr:from>
    <xdr:to>
      <xdr:col>0</xdr:col>
      <xdr:colOff>1040342</xdr:colOff>
      <xdr:row>4</xdr:row>
      <xdr:rowOff>98425</xdr:rowOff>
    </xdr:to>
    <xdr:pic>
      <xdr:nvPicPr>
        <xdr:cNvPr id="4" name="1 Imagen">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28600"/>
          <a:ext cx="945092" cy="669925"/>
        </a:xfrm>
        <a:prstGeom prst="rect">
          <a:avLst/>
        </a:prstGeom>
        <a:noFill/>
      </xdr:spPr>
    </xdr:pic>
    <xdr:clientData/>
  </xdr:twoCellAnchor>
  <xdr:twoCellAnchor editAs="oneCell">
    <xdr:from>
      <xdr:col>6</xdr:col>
      <xdr:colOff>504825</xdr:colOff>
      <xdr:row>0</xdr:row>
      <xdr:rowOff>133350</xdr:rowOff>
    </xdr:from>
    <xdr:to>
      <xdr:col>8</xdr:col>
      <xdr:colOff>18627</xdr:colOff>
      <xdr:row>5</xdr:row>
      <xdr:rowOff>40217</xdr:rowOff>
    </xdr:to>
    <xdr:pic>
      <xdr:nvPicPr>
        <xdr:cNvPr id="5" name="2 Imagen" descr="/Users/comunicacionMH/Desktop/Andé/Libro de marca nuevo/Logos para hojas membretadas/png logos (logo presidencia)/LOGO gobierno 2018.png">
          <a:extLst>
            <a:ext uri="{FF2B5EF4-FFF2-40B4-BE49-F238E27FC236}">
              <a16:creationId xmlns:a16="http://schemas.microsoft.com/office/drawing/2014/main" id="{00000000-0008-0000-0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76825" y="133350"/>
          <a:ext cx="1143635" cy="9069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57150</xdr:colOff>
          <xdr:row>19</xdr:row>
          <xdr:rowOff>38100</xdr:rowOff>
        </xdr:from>
        <xdr:to>
          <xdr:col>2</xdr:col>
          <xdr:colOff>428625</xdr:colOff>
          <xdr:row>20</xdr:row>
          <xdr:rowOff>123825</xdr:rowOff>
        </xdr:to>
        <xdr:sp macro="" textlink="">
          <xdr:nvSpPr>
            <xdr:cNvPr id="7179" name="CheckBox1" hidden="1">
              <a:extLst>
                <a:ext uri="{63B3BB69-23CF-44E3-9099-C40C66FF867C}">
                  <a14:compatExt spid="_x0000_s7179"/>
                </a:ext>
                <a:ext uri="{FF2B5EF4-FFF2-40B4-BE49-F238E27FC236}">
                  <a16:creationId xmlns:a16="http://schemas.microsoft.com/office/drawing/2014/main" id="{00000000-0008-0000-07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20</xdr:row>
          <xdr:rowOff>47625</xdr:rowOff>
        </xdr:from>
        <xdr:to>
          <xdr:col>2</xdr:col>
          <xdr:colOff>219075</xdr:colOff>
          <xdr:row>20</xdr:row>
          <xdr:rowOff>304800</xdr:rowOff>
        </xdr:to>
        <xdr:sp macro="" textlink="">
          <xdr:nvSpPr>
            <xdr:cNvPr id="7180" name="CheckBox2" hidden="1">
              <a:extLst>
                <a:ext uri="{63B3BB69-23CF-44E3-9099-C40C66FF867C}">
                  <a14:compatExt spid="_x0000_s7180"/>
                </a:ext>
                <a:ext uri="{FF2B5EF4-FFF2-40B4-BE49-F238E27FC236}">
                  <a16:creationId xmlns:a16="http://schemas.microsoft.com/office/drawing/2014/main" id="{00000000-0008-0000-07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21</xdr:row>
          <xdr:rowOff>28575</xdr:rowOff>
        </xdr:from>
        <xdr:to>
          <xdr:col>2</xdr:col>
          <xdr:colOff>733425</xdr:colOff>
          <xdr:row>22</xdr:row>
          <xdr:rowOff>85725</xdr:rowOff>
        </xdr:to>
        <xdr:sp macro="" textlink="">
          <xdr:nvSpPr>
            <xdr:cNvPr id="7181" name="CheckBox3" hidden="1">
              <a:extLst>
                <a:ext uri="{63B3BB69-23CF-44E3-9099-C40C66FF867C}">
                  <a14:compatExt spid="_x0000_s7181"/>
                </a:ext>
                <a:ext uri="{FF2B5EF4-FFF2-40B4-BE49-F238E27FC236}">
                  <a16:creationId xmlns:a16="http://schemas.microsoft.com/office/drawing/2014/main" id="{00000000-0008-0000-07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66675</xdr:rowOff>
        </xdr:from>
        <xdr:to>
          <xdr:col>2</xdr:col>
          <xdr:colOff>447675</xdr:colOff>
          <xdr:row>22</xdr:row>
          <xdr:rowOff>342900</xdr:rowOff>
        </xdr:to>
        <xdr:sp macro="" textlink="">
          <xdr:nvSpPr>
            <xdr:cNvPr id="7182" name="CheckBox4" hidden="1">
              <a:extLst>
                <a:ext uri="{63B3BB69-23CF-44E3-9099-C40C66FF867C}">
                  <a14:compatExt spid="_x0000_s7182"/>
                </a:ext>
                <a:ext uri="{FF2B5EF4-FFF2-40B4-BE49-F238E27FC236}">
                  <a16:creationId xmlns:a16="http://schemas.microsoft.com/office/drawing/2014/main" id="{00000000-0008-0000-07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4.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5.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81"/>
  <sheetViews>
    <sheetView showGridLines="0" tabSelected="1" zoomScaleNormal="100" workbookViewId="0">
      <selection activeCell="K11" sqref="K11"/>
    </sheetView>
  </sheetViews>
  <sheetFormatPr defaultColWidth="11.42578125" defaultRowHeight="15"/>
  <cols>
    <col min="1" max="1" width="5.28515625" customWidth="1"/>
    <col min="2" max="2" width="14.5703125" customWidth="1"/>
    <col min="3" max="3" width="17.85546875" bestFit="1" customWidth="1"/>
    <col min="4" max="4" width="35" customWidth="1"/>
    <col min="5" max="5" width="13.7109375" customWidth="1"/>
    <col min="6" max="6" width="8.7109375" customWidth="1"/>
    <col min="7" max="7" width="14.5703125" bestFit="1" customWidth="1"/>
    <col min="8" max="8" width="14" customWidth="1"/>
    <col min="9" max="9" width="15.28515625" bestFit="1" customWidth="1"/>
    <col min="11" max="12" width="11.42578125" customWidth="1"/>
  </cols>
  <sheetData>
    <row r="1" spans="1:13" ht="15" customHeight="1"/>
    <row r="2" spans="1:13" ht="15" customHeight="1">
      <c r="B2" s="182"/>
      <c r="C2" s="182"/>
      <c r="D2" s="182"/>
      <c r="E2" s="182"/>
      <c r="F2" s="182"/>
      <c r="G2" s="182"/>
      <c r="H2" s="182"/>
      <c r="I2" s="182"/>
    </row>
    <row r="3" spans="1:13" ht="15" customHeight="1"/>
    <row r="4" spans="1:13" ht="15.75" customHeight="1">
      <c r="C4" s="182" t="s">
        <v>0</v>
      </c>
      <c r="D4" s="182"/>
      <c r="E4" s="182"/>
      <c r="F4" s="182"/>
      <c r="G4" s="182"/>
      <c r="H4" s="182"/>
    </row>
    <row r="5" spans="1:13" ht="15" customHeight="1">
      <c r="D5" s="193" t="s">
        <v>1</v>
      </c>
      <c r="E5" s="193"/>
      <c r="F5" s="193"/>
      <c r="G5" s="193"/>
    </row>
    <row r="6" spans="1:13" ht="16.5" customHeight="1" thickBot="1"/>
    <row r="7" spans="1:13" ht="31.5" customHeight="1" thickBot="1">
      <c r="A7" s="148" t="s">
        <v>2</v>
      </c>
      <c r="B7" s="149"/>
      <c r="C7" s="149"/>
      <c r="D7" s="149"/>
      <c r="E7" s="149"/>
      <c r="F7" s="149"/>
      <c r="G7" s="149"/>
      <c r="H7" s="149"/>
      <c r="I7" s="150"/>
    </row>
    <row r="8" spans="1:13" ht="32.25" customHeight="1" thickBot="1">
      <c r="A8" s="151" t="s">
        <v>3</v>
      </c>
      <c r="B8" s="152"/>
      <c r="C8" s="185" t="s">
        <v>4</v>
      </c>
      <c r="D8" s="186"/>
      <c r="E8" s="87" t="s">
        <v>5</v>
      </c>
      <c r="F8" s="164" t="str">
        <f>'F-DPA-5010'!$X$10</f>
        <v>Texto</v>
      </c>
      <c r="G8" s="165"/>
      <c r="H8" s="87" t="s">
        <v>6</v>
      </c>
      <c r="I8" s="113" t="str">
        <f>'F-DPA-5010'!$X$11</f>
        <v>Texto</v>
      </c>
    </row>
    <row r="9" spans="1:13" ht="32.25" customHeight="1" thickBot="1">
      <c r="A9" s="153" t="s">
        <v>7</v>
      </c>
      <c r="B9" s="154"/>
      <c r="C9" s="155"/>
      <c r="D9" s="166">
        <f>'F-DPA-5010'!$X$9</f>
        <v>0</v>
      </c>
      <c r="E9" s="167"/>
      <c r="F9" s="168" t="s">
        <v>8</v>
      </c>
      <c r="G9" s="169"/>
      <c r="H9" s="166" t="str">
        <f>'F-DPA-5010'!$X$12</f>
        <v>Texto</v>
      </c>
      <c r="I9" s="167"/>
    </row>
    <row r="10" spans="1:13" ht="31.5" customHeight="1" thickBot="1">
      <c r="A10" s="151" t="s">
        <v>9</v>
      </c>
      <c r="B10" s="156"/>
      <c r="C10" s="152"/>
      <c r="D10" s="166" t="str">
        <f>'F-DPA-5009'!$D$15</f>
        <v>Texto</v>
      </c>
      <c r="E10" s="167"/>
      <c r="F10" s="168" t="s">
        <v>10</v>
      </c>
      <c r="G10" s="169"/>
      <c r="H10" s="170" t="str">
        <f>'F-DPA-5010'!$X$13</f>
        <v>Texto</v>
      </c>
      <c r="I10" s="167"/>
    </row>
    <row r="11" spans="1:13" ht="31.5" customHeight="1" thickBot="1">
      <c r="A11" s="157" t="s">
        <v>11</v>
      </c>
      <c r="B11" s="158"/>
      <c r="C11" s="159"/>
      <c r="D11" s="24" t="s">
        <v>12</v>
      </c>
      <c r="E11" s="190"/>
      <c r="F11" s="191"/>
      <c r="G11" s="191"/>
      <c r="H11" s="191"/>
      <c r="I11" s="192"/>
      <c r="M11" s="78"/>
    </row>
    <row r="12" spans="1:13" ht="16.5" customHeight="1" thickBot="1">
      <c r="B12" s="22"/>
      <c r="C12" s="22"/>
      <c r="D12" s="22"/>
      <c r="E12" s="22"/>
      <c r="F12" s="22"/>
      <c r="G12" s="22"/>
      <c r="H12" s="22"/>
      <c r="I12" s="22"/>
    </row>
    <row r="13" spans="1:13" ht="32.25" customHeight="1" thickBot="1">
      <c r="A13" s="148" t="s">
        <v>13</v>
      </c>
      <c r="B13" s="149"/>
      <c r="C13" s="149"/>
      <c r="D13" s="149"/>
      <c r="E13" s="149"/>
      <c r="F13" s="149"/>
      <c r="G13" s="149"/>
      <c r="H13" s="149"/>
      <c r="I13" s="150"/>
    </row>
    <row r="14" spans="1:13" ht="31.5" customHeight="1" thickBot="1">
      <c r="A14" s="160" t="s">
        <v>14</v>
      </c>
      <c r="B14" s="161"/>
      <c r="C14" s="79" t="s">
        <v>15</v>
      </c>
      <c r="D14" s="80" t="s">
        <v>16</v>
      </c>
      <c r="E14" s="99" t="s">
        <v>17</v>
      </c>
      <c r="F14" s="183" t="s">
        <v>18</v>
      </c>
      <c r="G14" s="184"/>
      <c r="H14" s="183" t="s">
        <v>19</v>
      </c>
      <c r="I14" s="184"/>
    </row>
    <row r="15" spans="1:13" ht="34.5" customHeight="1" thickBot="1">
      <c r="A15" s="162" t="str">
        <f>'F-DPA-5009'!$D$12</f>
        <v>Texto</v>
      </c>
      <c r="B15" s="163"/>
      <c r="C15" s="114" t="str">
        <f>'F-DPA-5009'!$D$14</f>
        <v>Texto</v>
      </c>
      <c r="D15" s="114" t="str">
        <f>'F-DPA-5009'!$D$13</f>
        <v>Texto</v>
      </c>
      <c r="E15" s="115">
        <f>'F-DPA-5010'!$X$32</f>
        <v>0</v>
      </c>
      <c r="F15" s="194">
        <f>'F-DPA-5010'!$L$29</f>
        <v>0</v>
      </c>
      <c r="G15" s="195"/>
      <c r="H15" s="194">
        <f>'F-DPA-5010'!$AH$31</f>
        <v>0</v>
      </c>
      <c r="I15" s="195"/>
    </row>
    <row r="16" spans="1:13" ht="24.75" customHeight="1" thickBot="1">
      <c r="B16" s="22"/>
      <c r="C16" s="22"/>
      <c r="D16" s="22"/>
      <c r="E16" s="22"/>
      <c r="F16" s="22"/>
      <c r="G16" s="22"/>
      <c r="H16" s="22"/>
      <c r="I16" s="22"/>
    </row>
    <row r="17" spans="1:12" ht="32.25" customHeight="1" thickBot="1">
      <c r="A17" s="148" t="s">
        <v>20</v>
      </c>
      <c r="B17" s="149"/>
      <c r="C17" s="149"/>
      <c r="D17" s="149"/>
      <c r="E17" s="149"/>
      <c r="F17" s="149"/>
      <c r="G17" s="149"/>
      <c r="H17" s="149"/>
      <c r="I17" s="150"/>
    </row>
    <row r="18" spans="1:12" ht="48" thickBot="1">
      <c r="A18" s="85" t="s">
        <v>21</v>
      </c>
      <c r="B18" s="26" t="s">
        <v>22</v>
      </c>
      <c r="C18" s="81" t="s">
        <v>23</v>
      </c>
      <c r="D18" s="82" t="s">
        <v>24</v>
      </c>
      <c r="E18" s="81" t="s">
        <v>25</v>
      </c>
      <c r="F18" s="83" t="s">
        <v>26</v>
      </c>
      <c r="G18" s="83" t="s">
        <v>27</v>
      </c>
      <c r="H18" s="100" t="s">
        <v>28</v>
      </c>
      <c r="I18" s="83" t="s">
        <v>29</v>
      </c>
      <c r="L18" s="88"/>
    </row>
    <row r="19" spans="1:12" ht="33.75" customHeight="1" thickBot="1">
      <c r="A19" s="86">
        <v>1</v>
      </c>
      <c r="B19" s="138">
        <f>'F-DPA-5010'!$F$19</f>
        <v>0</v>
      </c>
      <c r="C19" s="138">
        <f>+'F-DPA-5010'!G19</f>
        <v>0</v>
      </c>
      <c r="D19" s="139">
        <f>'F-DPA-5010'!$C$19</f>
        <v>0</v>
      </c>
      <c r="E19" s="114">
        <f>+'F-DPA-5010'!D19</f>
        <v>0</v>
      </c>
      <c r="F19" s="114">
        <f>+'F-DPA-5010'!E19</f>
        <v>0</v>
      </c>
      <c r="G19" s="115">
        <f>'F-DPA-5010'!$L$19</f>
        <v>0</v>
      </c>
      <c r="H19" s="115">
        <f>'F-DPA-5010'!K19</f>
        <v>0</v>
      </c>
      <c r="I19" s="115">
        <f>'F-DPA-5010'!$AT$19</f>
        <v>0</v>
      </c>
    </row>
    <row r="20" spans="1:12" ht="32.25" customHeight="1" thickBot="1">
      <c r="A20" s="86">
        <v>2</v>
      </c>
      <c r="B20" s="114">
        <f>'F-DPA-5010'!$F$20</f>
        <v>0</v>
      </c>
      <c r="C20" s="138">
        <f>+'F-DPA-5010'!G20</f>
        <v>0</v>
      </c>
      <c r="D20" s="140">
        <f>'F-DPA-5010'!$C$20</f>
        <v>0</v>
      </c>
      <c r="E20" s="114">
        <f>+'F-DPA-5010'!D20</f>
        <v>0</v>
      </c>
      <c r="F20" s="114">
        <f>+'F-DPA-5010'!E20</f>
        <v>0</v>
      </c>
      <c r="G20" s="142">
        <f>'F-DPA-5010'!$L$20</f>
        <v>0</v>
      </c>
      <c r="H20" s="143">
        <f>'F-DPA-5010'!K20</f>
        <v>0</v>
      </c>
      <c r="I20" s="142">
        <f>'F-DPA-5010'!$AT$20</f>
        <v>0</v>
      </c>
    </row>
    <row r="21" spans="1:12" ht="32.25" customHeight="1" thickBot="1">
      <c r="A21" s="86">
        <v>3</v>
      </c>
      <c r="B21" s="141">
        <f>'F-DPA-5010'!$F$21</f>
        <v>0</v>
      </c>
      <c r="C21" s="138">
        <f>+'F-DPA-5010'!G21</f>
        <v>0</v>
      </c>
      <c r="D21" s="140">
        <f>'F-DPA-5010'!$C$21</f>
        <v>0</v>
      </c>
      <c r="E21" s="114">
        <f>+'F-DPA-5010'!D21</f>
        <v>0</v>
      </c>
      <c r="F21" s="114">
        <f>+'F-DPA-5010'!E21</f>
        <v>0</v>
      </c>
      <c r="G21" s="142">
        <f>'F-DPA-5010'!$L$21</f>
        <v>0</v>
      </c>
      <c r="H21" s="143">
        <f>'F-DPA-5010'!K21</f>
        <v>0</v>
      </c>
      <c r="I21" s="142">
        <f>'F-DPA-5010'!$AT$21</f>
        <v>0</v>
      </c>
    </row>
    <row r="22" spans="1:12" ht="36" customHeight="1" thickBot="1">
      <c r="A22" s="86">
        <v>4</v>
      </c>
      <c r="B22" s="114">
        <f>'F-DPA-5010'!$F$22</f>
        <v>0</v>
      </c>
      <c r="C22" s="138">
        <f>+'F-DPA-5010'!G22</f>
        <v>0</v>
      </c>
      <c r="D22" s="140">
        <f>'F-DPA-5010'!$C$22</f>
        <v>0</v>
      </c>
      <c r="E22" s="114">
        <f>+'F-DPA-5010'!D22</f>
        <v>0</v>
      </c>
      <c r="F22" s="114">
        <f>+'F-DPA-5010'!E22</f>
        <v>0</v>
      </c>
      <c r="G22" s="142">
        <f>'F-DPA-5010'!$L$22</f>
        <v>0</v>
      </c>
      <c r="H22" s="143">
        <f>'F-DPA-5010'!K22</f>
        <v>0</v>
      </c>
      <c r="I22" s="142">
        <f>'F-DPA-5010'!$AT$22</f>
        <v>0</v>
      </c>
    </row>
    <row r="23" spans="1:12" ht="36" customHeight="1" thickBot="1">
      <c r="A23" s="86">
        <v>5</v>
      </c>
      <c r="B23" s="114">
        <f>'F-DPA-5010'!$F$23</f>
        <v>0</v>
      </c>
      <c r="C23" s="138">
        <f>+'F-DPA-5010'!G23</f>
        <v>0</v>
      </c>
      <c r="D23" s="140">
        <f>'F-DPA-5010'!$C$23</f>
        <v>0</v>
      </c>
      <c r="E23" s="114">
        <f>+'F-DPA-5010'!D23</f>
        <v>0</v>
      </c>
      <c r="F23" s="114">
        <f>+'F-DPA-5010'!E23</f>
        <v>0</v>
      </c>
      <c r="G23" s="142">
        <f>'F-DPA-5010'!$L$23</f>
        <v>0</v>
      </c>
      <c r="H23" s="143">
        <f>'F-DPA-5010'!K23</f>
        <v>0</v>
      </c>
      <c r="I23" s="142">
        <f>'F-DPA-5010'!$AT$23</f>
        <v>0</v>
      </c>
    </row>
    <row r="24" spans="1:12" ht="36" customHeight="1" thickBot="1">
      <c r="A24" s="86">
        <v>6</v>
      </c>
      <c r="B24" s="114">
        <f>'F-DPA-5010'!F24</f>
        <v>0</v>
      </c>
      <c r="C24" s="138">
        <f>+'F-DPA-5010'!G24</f>
        <v>0</v>
      </c>
      <c r="D24" s="140">
        <f>'F-DPA-5010'!C24</f>
        <v>0</v>
      </c>
      <c r="E24" s="114">
        <f>+'F-DPA-5010'!D24</f>
        <v>0</v>
      </c>
      <c r="F24" s="114">
        <f>+'F-DPA-5010'!E24</f>
        <v>0</v>
      </c>
      <c r="G24" s="142">
        <f>'F-DPA-5010'!L24</f>
        <v>0</v>
      </c>
      <c r="H24" s="143">
        <f>'F-DPA-5010'!K24</f>
        <v>0</v>
      </c>
      <c r="I24" s="142">
        <f>'F-DPA-5010'!AT24</f>
        <v>0</v>
      </c>
    </row>
    <row r="25" spans="1:12" ht="36" customHeight="1" thickBot="1">
      <c r="A25" s="86">
        <v>7</v>
      </c>
      <c r="B25" s="114">
        <f>'F-DPA-5010'!F25</f>
        <v>0</v>
      </c>
      <c r="C25" s="138">
        <f>+'F-DPA-5010'!G25</f>
        <v>0</v>
      </c>
      <c r="D25" s="140">
        <f>'F-DPA-5010'!C25</f>
        <v>0</v>
      </c>
      <c r="E25" s="114">
        <f>+'F-DPA-5010'!D25</f>
        <v>0</v>
      </c>
      <c r="F25" s="114">
        <f>+'F-DPA-5010'!E25</f>
        <v>0</v>
      </c>
      <c r="G25" s="142">
        <f>'F-DPA-5010'!L25</f>
        <v>0</v>
      </c>
      <c r="H25" s="143">
        <f>'F-DPA-5010'!K25</f>
        <v>0</v>
      </c>
      <c r="I25" s="142">
        <f>'F-DPA-5010'!AT25</f>
        <v>0</v>
      </c>
    </row>
    <row r="26" spans="1:12" ht="36" customHeight="1" thickBot="1">
      <c r="A26" s="86">
        <v>8</v>
      </c>
      <c r="B26" s="114">
        <f>'F-DPA-5010'!F26</f>
        <v>0</v>
      </c>
      <c r="C26" s="138">
        <f>+'F-DPA-5010'!G26</f>
        <v>0</v>
      </c>
      <c r="D26" s="140">
        <f>'F-DPA-5010'!C26</f>
        <v>0</v>
      </c>
      <c r="E26" s="114">
        <f>+'F-DPA-5010'!D26</f>
        <v>0</v>
      </c>
      <c r="F26" s="114">
        <f>+'F-DPA-5010'!E26</f>
        <v>0</v>
      </c>
      <c r="G26" s="142">
        <f>'F-DPA-5010'!L26</f>
        <v>0</v>
      </c>
      <c r="H26" s="143">
        <f>'F-DPA-5010'!K26</f>
        <v>0</v>
      </c>
      <c r="I26" s="142">
        <f>'F-DPA-5010'!AT26</f>
        <v>0</v>
      </c>
    </row>
    <row r="27" spans="1:12" ht="36" customHeight="1" thickBot="1">
      <c r="A27" s="86">
        <v>9</v>
      </c>
      <c r="B27" s="114">
        <f>'F-DPA-5010'!F27</f>
        <v>0</v>
      </c>
      <c r="C27" s="138">
        <f>+'F-DPA-5010'!G27</f>
        <v>0</v>
      </c>
      <c r="D27" s="140">
        <f>'F-DPA-5010'!C27</f>
        <v>0</v>
      </c>
      <c r="E27" s="114">
        <f>+'F-DPA-5010'!D27</f>
        <v>0</v>
      </c>
      <c r="F27" s="114">
        <f>+'F-DPA-5010'!E27</f>
        <v>0</v>
      </c>
      <c r="G27" s="142">
        <f>'F-DPA-5010'!L27</f>
        <v>0</v>
      </c>
      <c r="H27" s="143">
        <f>'F-DPA-5010'!K27</f>
        <v>0</v>
      </c>
      <c r="I27" s="142">
        <f>'F-DPA-5010'!AT27</f>
        <v>0</v>
      </c>
    </row>
    <row r="28" spans="1:12" ht="31.5" customHeight="1" thickBot="1">
      <c r="A28" s="84">
        <v>10</v>
      </c>
      <c r="B28" s="114">
        <f>'F-DPA-5010'!F28</f>
        <v>0</v>
      </c>
      <c r="C28" s="138">
        <f>+'F-DPA-5010'!G28</f>
        <v>0</v>
      </c>
      <c r="D28" s="140">
        <f>'F-DPA-5010'!C28</f>
        <v>0</v>
      </c>
      <c r="E28" s="114">
        <f>+'F-DPA-5010'!D28</f>
        <v>0</v>
      </c>
      <c r="F28" s="114">
        <f>+'F-DPA-5010'!E28</f>
        <v>0</v>
      </c>
      <c r="G28" s="142">
        <f>'F-DPA-5010'!L28</f>
        <v>0</v>
      </c>
      <c r="H28" s="143">
        <f>'F-DPA-5010'!K28</f>
        <v>0</v>
      </c>
      <c r="I28" s="142">
        <f>'F-DPA-5010'!AT28</f>
        <v>0</v>
      </c>
    </row>
    <row r="29" spans="1:12" ht="16.5" thickBot="1">
      <c r="A29" s="171" t="s">
        <v>30</v>
      </c>
      <c r="B29" s="172"/>
      <c r="C29" s="173"/>
      <c r="D29" s="187" t="s">
        <v>31</v>
      </c>
      <c r="E29" s="188"/>
      <c r="F29" s="188"/>
      <c r="G29" s="188"/>
      <c r="H29" s="188"/>
      <c r="I29" s="189"/>
    </row>
    <row r="30" spans="1:12" ht="16.5" thickBot="1">
      <c r="B30" s="22"/>
      <c r="C30" s="22"/>
      <c r="D30" s="22"/>
      <c r="E30" s="22"/>
      <c r="F30" s="22"/>
      <c r="G30" s="22"/>
      <c r="H30" s="22"/>
      <c r="I30" s="22"/>
    </row>
    <row r="31" spans="1:12" ht="31.5" customHeight="1" thickBot="1">
      <c r="A31" s="148" t="s">
        <v>32</v>
      </c>
      <c r="B31" s="149"/>
      <c r="C31" s="149"/>
      <c r="D31" s="149"/>
      <c r="E31" s="149"/>
      <c r="F31" s="149"/>
      <c r="G31" s="149"/>
      <c r="H31" s="149"/>
      <c r="I31" s="150"/>
    </row>
    <row r="32" spans="1:12" ht="16.5" customHeight="1" thickBot="1">
      <c r="B32" s="196" t="s">
        <v>33</v>
      </c>
      <c r="C32" s="197"/>
      <c r="D32" s="197"/>
      <c r="E32" s="197"/>
      <c r="F32" s="197"/>
      <c r="G32" s="197"/>
      <c r="H32" s="197"/>
      <c r="I32" s="198"/>
    </row>
    <row r="33" spans="2:9" ht="42.75" customHeight="1" thickBot="1">
      <c r="B33" s="27" t="s">
        <v>34</v>
      </c>
      <c r="C33" s="27" t="s">
        <v>35</v>
      </c>
      <c r="D33" s="32" t="s">
        <v>31</v>
      </c>
      <c r="E33" s="157" t="s">
        <v>36</v>
      </c>
      <c r="F33" s="159"/>
      <c r="G33" s="32" t="s">
        <v>37</v>
      </c>
      <c r="H33" s="199" t="s">
        <v>38</v>
      </c>
      <c r="I33" s="200"/>
    </row>
    <row r="34" spans="2:9" ht="37.5" customHeight="1" thickBot="1">
      <c r="B34" s="28" t="s">
        <v>39</v>
      </c>
      <c r="C34" s="27" t="s">
        <v>35</v>
      </c>
      <c r="D34" s="32" t="s">
        <v>31</v>
      </c>
      <c r="E34" s="157" t="s">
        <v>36</v>
      </c>
      <c r="F34" s="159"/>
      <c r="G34" s="32" t="s">
        <v>37</v>
      </c>
      <c r="H34" s="180" t="s">
        <v>38</v>
      </c>
      <c r="I34" s="181"/>
    </row>
    <row r="35" spans="2:9" ht="16.5" customHeight="1" thickBot="1">
      <c r="B35" s="157" t="s">
        <v>40</v>
      </c>
      <c r="C35" s="158"/>
      <c r="D35" s="158"/>
      <c r="E35" s="158"/>
      <c r="F35" s="158"/>
      <c r="G35" s="158"/>
      <c r="H35" s="158"/>
      <c r="I35" s="159"/>
    </row>
    <row r="36" spans="2:9" ht="32.25" customHeight="1" thickBot="1">
      <c r="B36" s="27" t="s">
        <v>34</v>
      </c>
      <c r="C36" s="27" t="s">
        <v>35</v>
      </c>
      <c r="D36" s="32" t="s">
        <v>31</v>
      </c>
      <c r="E36" s="157" t="s">
        <v>36</v>
      </c>
      <c r="F36" s="159"/>
      <c r="G36" s="32" t="s">
        <v>37</v>
      </c>
      <c r="H36" s="199" t="s">
        <v>38</v>
      </c>
      <c r="I36" s="200"/>
    </row>
    <row r="37" spans="2:9" ht="41.25" customHeight="1" thickBot="1">
      <c r="B37" s="28" t="s">
        <v>39</v>
      </c>
      <c r="C37" s="27" t="s">
        <v>35</v>
      </c>
      <c r="D37" s="32" t="s">
        <v>31</v>
      </c>
      <c r="E37" s="157" t="s">
        <v>36</v>
      </c>
      <c r="F37" s="159"/>
      <c r="G37" s="32" t="s">
        <v>37</v>
      </c>
      <c r="H37" s="180" t="s">
        <v>38</v>
      </c>
      <c r="I37" s="181"/>
    </row>
    <row r="38" spans="2:9" ht="16.5" customHeight="1" thickBot="1">
      <c r="B38" s="157" t="s">
        <v>41</v>
      </c>
      <c r="C38" s="158"/>
      <c r="D38" s="158"/>
      <c r="E38" s="158"/>
      <c r="F38" s="158"/>
      <c r="G38" s="158"/>
      <c r="H38" s="158"/>
      <c r="I38" s="159"/>
    </row>
    <row r="39" spans="2:9" ht="42" customHeight="1" thickBot="1">
      <c r="B39" s="28" t="s">
        <v>39</v>
      </c>
      <c r="C39" s="28" t="s">
        <v>35</v>
      </c>
      <c r="D39" s="32" t="s">
        <v>31</v>
      </c>
      <c r="E39" s="157" t="s">
        <v>36</v>
      </c>
      <c r="F39" s="159"/>
      <c r="G39" s="32" t="s">
        <v>37</v>
      </c>
      <c r="H39" s="180" t="s">
        <v>38</v>
      </c>
      <c r="I39" s="181"/>
    </row>
    <row r="42" spans="2:9" ht="15.75">
      <c r="B42" s="178" t="s">
        <v>1</v>
      </c>
      <c r="C42" s="178"/>
      <c r="D42" s="178"/>
      <c r="E42" s="178"/>
      <c r="F42" s="178"/>
      <c r="G42" s="178"/>
      <c r="H42" s="178"/>
      <c r="I42" s="178"/>
    </row>
    <row r="43" spans="2:9" ht="15.75">
      <c r="B43" s="178" t="s">
        <v>42</v>
      </c>
      <c r="C43" s="178"/>
      <c r="D43" s="178"/>
      <c r="E43" s="178"/>
      <c r="F43" s="178"/>
      <c r="G43" s="178"/>
      <c r="H43" s="178"/>
      <c r="I43" s="178"/>
    </row>
    <row r="44" spans="2:9" ht="15.75">
      <c r="B44" s="47"/>
    </row>
    <row r="45" spans="2:9" ht="27.75" customHeight="1">
      <c r="B45" s="179" t="s">
        <v>43</v>
      </c>
      <c r="C45" s="179"/>
      <c r="D45" s="179"/>
      <c r="E45" s="179"/>
      <c r="F45" s="179"/>
      <c r="G45" s="179"/>
      <c r="H45" s="179"/>
      <c r="I45" s="179"/>
    </row>
    <row r="46" spans="2:9" ht="15.75">
      <c r="B46" s="49"/>
    </row>
    <row r="47" spans="2:9" ht="15.75">
      <c r="B47" s="174" t="s">
        <v>44</v>
      </c>
      <c r="C47" s="174"/>
      <c r="D47" s="174"/>
      <c r="E47" s="174"/>
      <c r="F47" s="174"/>
      <c r="G47" s="174"/>
      <c r="H47" s="174"/>
      <c r="I47" s="174"/>
    </row>
    <row r="48" spans="2:9">
      <c r="B48" s="176" t="s">
        <v>45</v>
      </c>
      <c r="C48" s="176"/>
      <c r="D48" s="147" t="s">
        <v>46</v>
      </c>
      <c r="E48" s="147"/>
      <c r="F48" s="147"/>
      <c r="G48" s="147"/>
      <c r="H48" s="147"/>
      <c r="I48" s="147"/>
    </row>
    <row r="49" spans="2:9">
      <c r="B49" s="176" t="s">
        <v>47</v>
      </c>
      <c r="C49" s="176"/>
      <c r="D49" s="175" t="s">
        <v>48</v>
      </c>
      <c r="E49" s="175"/>
      <c r="F49" s="175"/>
      <c r="G49" s="175"/>
      <c r="H49" s="175"/>
      <c r="I49" s="175"/>
    </row>
    <row r="50" spans="2:9">
      <c r="B50" s="176" t="s">
        <v>49</v>
      </c>
      <c r="C50" s="176"/>
      <c r="D50" s="175" t="s">
        <v>48</v>
      </c>
      <c r="E50" s="175"/>
      <c r="F50" s="175"/>
      <c r="G50" s="175"/>
      <c r="H50" s="175"/>
      <c r="I50" s="175"/>
    </row>
    <row r="51" spans="2:9">
      <c r="B51" s="176" t="s">
        <v>50</v>
      </c>
      <c r="C51" s="176"/>
      <c r="D51" s="175" t="s">
        <v>51</v>
      </c>
      <c r="E51" s="175"/>
      <c r="F51" s="175"/>
      <c r="G51" s="175"/>
      <c r="H51" s="175"/>
      <c r="I51" s="175"/>
    </row>
    <row r="52" spans="2:9" ht="26.25" customHeight="1">
      <c r="B52" s="176" t="s">
        <v>52</v>
      </c>
      <c r="C52" s="176"/>
      <c r="D52" s="175" t="s">
        <v>48</v>
      </c>
      <c r="E52" s="175"/>
      <c r="F52" s="175"/>
      <c r="G52" s="175"/>
      <c r="H52" s="175"/>
      <c r="I52" s="175"/>
    </row>
    <row r="53" spans="2:9" ht="24.75" customHeight="1">
      <c r="B53" s="176" t="s">
        <v>53</v>
      </c>
      <c r="C53" s="176"/>
      <c r="D53" s="175" t="s">
        <v>48</v>
      </c>
      <c r="E53" s="175"/>
      <c r="F53" s="175"/>
      <c r="G53" s="175"/>
      <c r="H53" s="175"/>
      <c r="I53" s="175"/>
    </row>
    <row r="54" spans="2:9" ht="27" customHeight="1">
      <c r="B54" s="176" t="s">
        <v>54</v>
      </c>
      <c r="C54" s="176"/>
      <c r="D54" s="175" t="s">
        <v>48</v>
      </c>
      <c r="E54" s="175"/>
      <c r="F54" s="175"/>
      <c r="G54" s="175"/>
      <c r="H54" s="175"/>
      <c r="I54" s="175"/>
    </row>
    <row r="55" spans="2:9">
      <c r="B55" s="176" t="s">
        <v>11</v>
      </c>
      <c r="C55" s="176"/>
      <c r="D55" s="147" t="s">
        <v>55</v>
      </c>
      <c r="E55" s="147"/>
      <c r="F55" s="147"/>
      <c r="G55" s="147"/>
      <c r="H55" s="147"/>
      <c r="I55" s="147"/>
    </row>
    <row r="56" spans="2:9" ht="27" customHeight="1">
      <c r="B56" s="176" t="s">
        <v>12</v>
      </c>
      <c r="C56" s="176"/>
      <c r="D56" s="147" t="s">
        <v>56</v>
      </c>
      <c r="E56" s="147"/>
      <c r="F56" s="147"/>
      <c r="G56" s="147"/>
      <c r="H56" s="147"/>
      <c r="I56" s="147"/>
    </row>
    <row r="57" spans="2:9" ht="15.75">
      <c r="B57" s="49"/>
    </row>
    <row r="58" spans="2:9" ht="16.5" customHeight="1">
      <c r="B58" s="174" t="s">
        <v>13</v>
      </c>
      <c r="C58" s="174"/>
      <c r="D58" s="174"/>
      <c r="E58" s="174"/>
      <c r="F58" s="174"/>
      <c r="G58" s="174"/>
      <c r="H58" s="174"/>
      <c r="I58" s="174"/>
    </row>
    <row r="59" spans="2:9" ht="15" customHeight="1">
      <c r="B59" s="176" t="s">
        <v>57</v>
      </c>
      <c r="C59" s="176"/>
      <c r="D59" s="175" t="s">
        <v>48</v>
      </c>
      <c r="E59" s="175"/>
      <c r="F59" s="175"/>
      <c r="G59" s="175"/>
      <c r="H59" s="175"/>
      <c r="I59" s="175"/>
    </row>
    <row r="60" spans="2:9">
      <c r="B60" s="176" t="s">
        <v>58</v>
      </c>
      <c r="C60" s="176"/>
      <c r="D60" s="175" t="s">
        <v>48</v>
      </c>
      <c r="E60" s="175"/>
      <c r="F60" s="175"/>
      <c r="G60" s="175"/>
      <c r="H60" s="175"/>
      <c r="I60" s="175"/>
    </row>
    <row r="61" spans="2:9">
      <c r="B61" s="176" t="s">
        <v>59</v>
      </c>
      <c r="C61" s="176"/>
      <c r="D61" s="175" t="s">
        <v>48</v>
      </c>
      <c r="E61" s="175"/>
      <c r="F61" s="175"/>
      <c r="G61" s="175"/>
      <c r="H61" s="175"/>
      <c r="I61" s="175"/>
    </row>
    <row r="62" spans="2:9" ht="15" customHeight="1">
      <c r="B62" s="176" t="s">
        <v>60</v>
      </c>
      <c r="C62" s="176"/>
      <c r="D62" s="175" t="s">
        <v>51</v>
      </c>
      <c r="E62" s="175"/>
      <c r="F62" s="175"/>
      <c r="G62" s="175"/>
      <c r="H62" s="175"/>
      <c r="I62" s="175"/>
    </row>
    <row r="63" spans="2:9">
      <c r="B63" s="176" t="s">
        <v>61</v>
      </c>
      <c r="C63" s="176"/>
      <c r="D63" s="175" t="s">
        <v>51</v>
      </c>
      <c r="E63" s="175"/>
      <c r="F63" s="175"/>
      <c r="G63" s="175"/>
      <c r="H63" s="175"/>
      <c r="I63" s="175"/>
    </row>
    <row r="64" spans="2:9">
      <c r="B64" s="176" t="s">
        <v>62</v>
      </c>
      <c r="C64" s="176"/>
      <c r="D64" s="175" t="s">
        <v>51</v>
      </c>
      <c r="E64" s="175"/>
      <c r="F64" s="175"/>
      <c r="G64" s="175"/>
      <c r="H64" s="175"/>
      <c r="I64" s="175"/>
    </row>
    <row r="65" spans="2:9" ht="15.75">
      <c r="B65" s="49"/>
    </row>
    <row r="66" spans="2:9" ht="16.5" customHeight="1">
      <c r="B66" s="174" t="s">
        <v>20</v>
      </c>
      <c r="C66" s="174"/>
      <c r="D66" s="174"/>
      <c r="E66" s="174"/>
      <c r="F66" s="174"/>
      <c r="G66" s="174"/>
      <c r="H66" s="174"/>
      <c r="I66" s="174"/>
    </row>
    <row r="67" spans="2:9">
      <c r="B67" s="177" t="s">
        <v>63</v>
      </c>
      <c r="C67" s="177"/>
      <c r="D67" s="175" t="s">
        <v>51</v>
      </c>
      <c r="E67" s="175"/>
      <c r="F67" s="175"/>
      <c r="G67" s="175"/>
      <c r="H67" s="175"/>
      <c r="I67" s="175"/>
    </row>
    <row r="68" spans="2:9">
      <c r="B68" s="177" t="s">
        <v>64</v>
      </c>
      <c r="C68" s="177"/>
      <c r="D68" s="175" t="s">
        <v>51</v>
      </c>
      <c r="E68" s="175"/>
      <c r="F68" s="175"/>
      <c r="G68" s="175"/>
      <c r="H68" s="175"/>
      <c r="I68" s="175"/>
    </row>
    <row r="69" spans="2:9" ht="15" customHeight="1">
      <c r="B69" s="176" t="s">
        <v>65</v>
      </c>
      <c r="C69" s="176"/>
      <c r="D69" s="175" t="s">
        <v>51</v>
      </c>
      <c r="E69" s="175"/>
      <c r="F69" s="175"/>
      <c r="G69" s="175"/>
      <c r="H69" s="175"/>
      <c r="I69" s="175"/>
    </row>
    <row r="70" spans="2:9" ht="15" customHeight="1">
      <c r="B70" s="176" t="s">
        <v>66</v>
      </c>
      <c r="C70" s="176"/>
      <c r="D70" s="175" t="s">
        <v>51</v>
      </c>
      <c r="E70" s="175"/>
      <c r="F70" s="175"/>
      <c r="G70" s="175"/>
      <c r="H70" s="175"/>
      <c r="I70" s="175"/>
    </row>
    <row r="71" spans="2:9" ht="25.5" customHeight="1">
      <c r="B71" s="176" t="s">
        <v>67</v>
      </c>
      <c r="C71" s="176"/>
      <c r="D71" s="175" t="s">
        <v>51</v>
      </c>
      <c r="E71" s="175"/>
      <c r="F71" s="175"/>
      <c r="G71" s="175"/>
      <c r="H71" s="175"/>
      <c r="I71" s="175"/>
    </row>
    <row r="72" spans="2:9">
      <c r="B72" s="176" t="s">
        <v>68</v>
      </c>
      <c r="C72" s="176"/>
      <c r="D72" s="175" t="s">
        <v>51</v>
      </c>
      <c r="E72" s="175"/>
      <c r="F72" s="175"/>
      <c r="G72" s="175"/>
      <c r="H72" s="175"/>
      <c r="I72" s="175"/>
    </row>
    <row r="73" spans="2:9">
      <c r="B73" s="176" t="s">
        <v>69</v>
      </c>
      <c r="C73" s="176"/>
      <c r="D73" s="175" t="s">
        <v>51</v>
      </c>
      <c r="E73" s="175"/>
      <c r="F73" s="175"/>
      <c r="G73" s="175"/>
      <c r="H73" s="175"/>
      <c r="I73" s="175"/>
    </row>
    <row r="74" spans="2:9">
      <c r="B74" s="176" t="s">
        <v>70</v>
      </c>
      <c r="C74" s="176"/>
      <c r="D74" s="175" t="s">
        <v>51</v>
      </c>
      <c r="E74" s="175"/>
      <c r="F74" s="175"/>
      <c r="G74" s="175"/>
      <c r="H74" s="175"/>
      <c r="I74" s="175"/>
    </row>
    <row r="75" spans="2:9" ht="27" customHeight="1">
      <c r="B75" s="176" t="s">
        <v>71</v>
      </c>
      <c r="C75" s="176"/>
      <c r="D75" s="147" t="s">
        <v>72</v>
      </c>
      <c r="E75" s="147"/>
      <c r="F75" s="147"/>
      <c r="G75" s="147"/>
      <c r="H75" s="147"/>
      <c r="I75" s="147"/>
    </row>
    <row r="76" spans="2:9" ht="15.75">
      <c r="B76" s="50"/>
    </row>
    <row r="77" spans="2:9" ht="32.25" customHeight="1">
      <c r="B77" s="174" t="s">
        <v>73</v>
      </c>
      <c r="C77" s="174"/>
      <c r="D77" s="174"/>
      <c r="E77" s="174"/>
      <c r="F77" s="174"/>
      <c r="G77" s="174"/>
      <c r="H77" s="174"/>
      <c r="I77" s="174"/>
    </row>
    <row r="78" spans="2:9">
      <c r="B78" s="147" t="s">
        <v>74</v>
      </c>
      <c r="C78" s="147"/>
      <c r="D78" s="147"/>
      <c r="E78" s="147"/>
      <c r="F78" s="147"/>
      <c r="G78" s="147"/>
      <c r="H78" s="147"/>
      <c r="I78" s="147"/>
    </row>
    <row r="81" spans="2:9">
      <c r="B81" s="147" t="s">
        <v>75</v>
      </c>
      <c r="C81" s="147"/>
      <c r="D81" s="147"/>
      <c r="E81" s="147"/>
      <c r="F81" s="147"/>
      <c r="G81" s="147"/>
      <c r="H81" s="147"/>
      <c r="I81" s="147"/>
    </row>
  </sheetData>
  <dataConsolidate/>
  <mergeCells count="98">
    <mergeCell ref="B32:I32"/>
    <mergeCell ref="B35:I35"/>
    <mergeCell ref="E36:F36"/>
    <mergeCell ref="H36:I36"/>
    <mergeCell ref="B38:I38"/>
    <mergeCell ref="H37:I37"/>
    <mergeCell ref="H33:I33"/>
    <mergeCell ref="E33:F33"/>
    <mergeCell ref="E34:F34"/>
    <mergeCell ref="H34:I34"/>
    <mergeCell ref="E39:F39"/>
    <mergeCell ref="H39:I39"/>
    <mergeCell ref="B2:I2"/>
    <mergeCell ref="F14:G14"/>
    <mergeCell ref="H14:I14"/>
    <mergeCell ref="D10:E10"/>
    <mergeCell ref="F10:G10"/>
    <mergeCell ref="C8:D8"/>
    <mergeCell ref="C4:H4"/>
    <mergeCell ref="D29:I29"/>
    <mergeCell ref="E11:I11"/>
    <mergeCell ref="D5:G5"/>
    <mergeCell ref="H15:I15"/>
    <mergeCell ref="F15:G15"/>
    <mergeCell ref="E37:F37"/>
    <mergeCell ref="A7:I7"/>
    <mergeCell ref="D49:I49"/>
    <mergeCell ref="D50:I50"/>
    <mergeCell ref="D51:I51"/>
    <mergeCell ref="D52:I52"/>
    <mergeCell ref="D53:I53"/>
    <mergeCell ref="B49:C49"/>
    <mergeCell ref="B50:C50"/>
    <mergeCell ref="B51:C51"/>
    <mergeCell ref="B52:C52"/>
    <mergeCell ref="B53:C53"/>
    <mergeCell ref="B42:I42"/>
    <mergeCell ref="B43:I43"/>
    <mergeCell ref="B45:I45"/>
    <mergeCell ref="B47:I47"/>
    <mergeCell ref="B48:C48"/>
    <mergeCell ref="D48:I48"/>
    <mergeCell ref="B61:C61"/>
    <mergeCell ref="B62:C62"/>
    <mergeCell ref="D54:I54"/>
    <mergeCell ref="B55:C55"/>
    <mergeCell ref="D56:I56"/>
    <mergeCell ref="D55:I55"/>
    <mergeCell ref="B56:C56"/>
    <mergeCell ref="B54:C54"/>
    <mergeCell ref="B70:C70"/>
    <mergeCell ref="D67:I67"/>
    <mergeCell ref="D68:I68"/>
    <mergeCell ref="D69:I69"/>
    <mergeCell ref="D70:I70"/>
    <mergeCell ref="B66:I66"/>
    <mergeCell ref="B67:C67"/>
    <mergeCell ref="A17:I17"/>
    <mergeCell ref="B68:C68"/>
    <mergeCell ref="B69:C69"/>
    <mergeCell ref="B63:C63"/>
    <mergeCell ref="B64:C64"/>
    <mergeCell ref="D59:I59"/>
    <mergeCell ref="D60:I60"/>
    <mergeCell ref="D61:I61"/>
    <mergeCell ref="D62:I62"/>
    <mergeCell ref="D63:I63"/>
    <mergeCell ref="D64:I64"/>
    <mergeCell ref="B58:I58"/>
    <mergeCell ref="B59:C59"/>
    <mergeCell ref="B60:C60"/>
    <mergeCell ref="B78:I78"/>
    <mergeCell ref="D71:I71"/>
    <mergeCell ref="D72:I72"/>
    <mergeCell ref="D73:I73"/>
    <mergeCell ref="D74:I74"/>
    <mergeCell ref="D75:I75"/>
    <mergeCell ref="B71:C71"/>
    <mergeCell ref="B72:C72"/>
    <mergeCell ref="B73:C73"/>
    <mergeCell ref="B74:C74"/>
    <mergeCell ref="B75:C75"/>
    <mergeCell ref="B81:I81"/>
    <mergeCell ref="A31:I31"/>
    <mergeCell ref="A8:B8"/>
    <mergeCell ref="A9:C9"/>
    <mergeCell ref="A10:C10"/>
    <mergeCell ref="A11:C11"/>
    <mergeCell ref="A14:B14"/>
    <mergeCell ref="A15:B15"/>
    <mergeCell ref="F8:G8"/>
    <mergeCell ref="D9:E9"/>
    <mergeCell ref="F9:G9"/>
    <mergeCell ref="H9:I9"/>
    <mergeCell ref="H10:I10"/>
    <mergeCell ref="A29:C29"/>
    <mergeCell ref="A13:I13"/>
    <mergeCell ref="B77:I77"/>
  </mergeCells>
  <pageMargins left="0.25" right="0.25" top="0.75" bottom="0.75" header="0.3" footer="0.3"/>
  <pageSetup scale="77"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'Listas desplegables'!$A$1:$A$8</xm:f>
          </x14:formula1>
          <xm:sqref>C8:D8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2:H67"/>
  <sheetViews>
    <sheetView showGridLines="0" zoomScaleNormal="100" workbookViewId="0">
      <selection activeCell="C44" sqref="C44:H44"/>
    </sheetView>
  </sheetViews>
  <sheetFormatPr defaultColWidth="11.42578125" defaultRowHeight="15"/>
  <cols>
    <col min="1" max="1" width="15" customWidth="1"/>
    <col min="2" max="2" width="17.85546875" bestFit="1" customWidth="1"/>
    <col min="4" max="4" width="13.28515625" customWidth="1"/>
    <col min="5" max="5" width="22.85546875" customWidth="1"/>
    <col min="6" max="6" width="13.28515625" customWidth="1"/>
  </cols>
  <sheetData>
    <row r="2" spans="1:8" ht="15.75">
      <c r="B2" s="182"/>
      <c r="C2" s="182"/>
      <c r="D2" s="182"/>
      <c r="E2" s="182"/>
      <c r="F2" s="182"/>
      <c r="G2" s="182"/>
      <c r="H2" s="7"/>
    </row>
    <row r="3" spans="1:8" ht="15.75">
      <c r="B3" s="20"/>
      <c r="C3" s="20"/>
      <c r="D3" s="20"/>
      <c r="E3" s="20"/>
      <c r="F3" s="20"/>
      <c r="G3" s="20"/>
      <c r="H3" s="7"/>
    </row>
    <row r="4" spans="1:8" ht="15.75">
      <c r="B4" s="182" t="s">
        <v>76</v>
      </c>
      <c r="C4" s="182"/>
      <c r="D4" s="182"/>
      <c r="E4" s="182"/>
      <c r="F4" s="182"/>
      <c r="G4" s="182"/>
      <c r="H4" s="7"/>
    </row>
    <row r="5" spans="1:8" ht="15.75">
      <c r="B5" s="193" t="s">
        <v>77</v>
      </c>
      <c r="C5" s="193"/>
      <c r="D5" s="193"/>
      <c r="E5" s="193"/>
      <c r="F5" s="193"/>
      <c r="G5" s="193"/>
      <c r="H5" s="23"/>
    </row>
    <row r="6" spans="1:8" ht="15.75" thickBot="1"/>
    <row r="7" spans="1:8" ht="31.5" customHeight="1" thickBot="1">
      <c r="A7" s="148" t="s">
        <v>78</v>
      </c>
      <c r="B7" s="149"/>
      <c r="C7" s="149"/>
      <c r="D7" s="149"/>
      <c r="E7" s="149"/>
      <c r="F7" s="149"/>
      <c r="G7" s="149"/>
      <c r="H7" s="150"/>
    </row>
    <row r="8" spans="1:8" ht="32.25" thickBot="1">
      <c r="A8" s="102" t="s">
        <v>3</v>
      </c>
      <c r="B8" s="206" t="s">
        <v>79</v>
      </c>
      <c r="C8" s="207"/>
      <c r="D8" s="102" t="s">
        <v>5</v>
      </c>
      <c r="E8" s="166" t="str">
        <f>'F-DPA-5009'!$D$7</f>
        <v>Texto</v>
      </c>
      <c r="F8" s="167"/>
      <c r="G8" s="102" t="s">
        <v>6</v>
      </c>
      <c r="H8" s="109" t="str">
        <f>'F-DPA-5009'!$D$8</f>
        <v>Texto</v>
      </c>
    </row>
    <row r="9" spans="1:8" ht="32.25" customHeight="1" thickBot="1">
      <c r="A9" s="208" t="s">
        <v>7</v>
      </c>
      <c r="B9" s="209"/>
      <c r="C9" s="166">
        <f>'F-DPA-5010'!$X$9</f>
        <v>0</v>
      </c>
      <c r="D9" s="167"/>
      <c r="E9" s="168" t="s">
        <v>8</v>
      </c>
      <c r="F9" s="169"/>
      <c r="G9" s="166" t="str">
        <f>'F-DPA-5009'!$D$10</f>
        <v>Texto</v>
      </c>
      <c r="H9" s="167"/>
    </row>
    <row r="10" spans="1:8" ht="32.25" customHeight="1" thickBot="1">
      <c r="A10" s="168" t="s">
        <v>9</v>
      </c>
      <c r="B10" s="169"/>
      <c r="C10" s="166" t="str">
        <f>'F-DPA-5009'!$D$15</f>
        <v>Texto</v>
      </c>
      <c r="D10" s="167"/>
      <c r="E10" s="168" t="s">
        <v>10</v>
      </c>
      <c r="F10" s="169"/>
      <c r="G10" s="170" t="str">
        <f>'F-DPA-5009'!$D$11</f>
        <v>Texto</v>
      </c>
      <c r="H10" s="167"/>
    </row>
    <row r="11" spans="1:8" ht="16.5" thickBot="1">
      <c r="A11" s="22"/>
      <c r="B11" s="22"/>
      <c r="C11" s="22"/>
      <c r="D11" s="22"/>
      <c r="E11" s="22"/>
      <c r="F11" s="22"/>
      <c r="G11" s="22"/>
      <c r="H11" s="22"/>
    </row>
    <row r="12" spans="1:8" ht="36" customHeight="1" thickBot="1">
      <c r="A12" s="148" t="s">
        <v>13</v>
      </c>
      <c r="B12" s="149"/>
      <c r="C12" s="149"/>
      <c r="D12" s="149"/>
      <c r="E12" s="149"/>
      <c r="F12" s="149"/>
      <c r="G12" s="149"/>
      <c r="H12" s="150"/>
    </row>
    <row r="13" spans="1:8" ht="32.25" customHeight="1" thickBot="1">
      <c r="A13" s="25" t="s">
        <v>80</v>
      </c>
      <c r="B13" s="210" t="s">
        <v>81</v>
      </c>
      <c r="C13" s="211"/>
      <c r="D13" s="25" t="s">
        <v>28</v>
      </c>
      <c r="E13" s="160" t="s">
        <v>27</v>
      </c>
      <c r="F13" s="161"/>
      <c r="G13" s="160" t="s">
        <v>82</v>
      </c>
      <c r="H13" s="161"/>
    </row>
    <row r="14" spans="1:8" ht="16.5" thickBot="1">
      <c r="A14" s="139">
        <f>'F-DPA-5010'!$F$19</f>
        <v>0</v>
      </c>
      <c r="B14" s="166" t="str">
        <f>'F-DPA-5009'!$D$13</f>
        <v>Texto</v>
      </c>
      <c r="C14" s="167"/>
      <c r="D14" s="115">
        <f>'F-DPA-5010'!$K$19</f>
        <v>0</v>
      </c>
      <c r="E14" s="213">
        <f>'F-DPA-5010'!$L$19</f>
        <v>0</v>
      </c>
      <c r="F14" s="167"/>
      <c r="G14" s="213">
        <f>'F-DPA-5010'!$AH$31</f>
        <v>0</v>
      </c>
      <c r="H14" s="167"/>
    </row>
    <row r="15" spans="1:8" ht="16.5" thickBot="1">
      <c r="A15" s="22"/>
      <c r="B15" s="22"/>
      <c r="C15" s="22"/>
      <c r="D15" s="22"/>
      <c r="E15" s="22"/>
      <c r="F15" s="22"/>
      <c r="G15" s="22"/>
      <c r="H15" s="22"/>
    </row>
    <row r="16" spans="1:8" ht="33" customHeight="1" thickBot="1">
      <c r="A16" s="148" t="s">
        <v>83</v>
      </c>
      <c r="B16" s="149"/>
      <c r="C16" s="149"/>
      <c r="D16" s="149"/>
      <c r="E16" s="149"/>
      <c r="F16" s="149"/>
      <c r="G16" s="149"/>
      <c r="H16" s="150"/>
    </row>
    <row r="17" spans="1:8" ht="32.25" customHeight="1" thickBot="1">
      <c r="A17" s="28" t="s">
        <v>84</v>
      </c>
      <c r="B17" s="206" t="s">
        <v>31</v>
      </c>
      <c r="C17" s="212"/>
      <c r="D17" s="212"/>
      <c r="E17" s="212"/>
      <c r="F17" s="212"/>
      <c r="G17" s="212"/>
      <c r="H17" s="207"/>
    </row>
    <row r="18" spans="1:8" ht="16.5" thickBot="1">
      <c r="A18" s="28" t="s">
        <v>85</v>
      </c>
      <c r="B18" s="180" t="s">
        <v>86</v>
      </c>
      <c r="C18" s="181"/>
      <c r="D18" s="104" t="s">
        <v>87</v>
      </c>
      <c r="E18" s="38" t="s">
        <v>86</v>
      </c>
      <c r="F18" s="104" t="s">
        <v>88</v>
      </c>
      <c r="G18" s="180" t="s">
        <v>86</v>
      </c>
      <c r="H18" s="181"/>
    </row>
    <row r="19" spans="1:8" s="103" customFormat="1" ht="32.25" thickBot="1">
      <c r="A19" s="28" t="s">
        <v>89</v>
      </c>
      <c r="B19" s="180" t="s">
        <v>86</v>
      </c>
      <c r="C19" s="181"/>
      <c r="D19" s="104" t="s">
        <v>90</v>
      </c>
      <c r="E19" s="38" t="s">
        <v>86</v>
      </c>
      <c r="F19" s="105" t="s">
        <v>91</v>
      </c>
      <c r="G19" s="180" t="s">
        <v>86</v>
      </c>
      <c r="H19" s="181"/>
    </row>
    <row r="20" spans="1:8" ht="16.5" thickBot="1">
      <c r="A20" s="28" t="s">
        <v>92</v>
      </c>
      <c r="B20" s="180" t="s">
        <v>86</v>
      </c>
      <c r="C20" s="181"/>
      <c r="D20" s="104" t="s">
        <v>93</v>
      </c>
      <c r="E20" s="38" t="s">
        <v>86</v>
      </c>
      <c r="F20" s="104" t="s">
        <v>94</v>
      </c>
      <c r="G20" s="180" t="s">
        <v>86</v>
      </c>
      <c r="H20" s="181"/>
    </row>
    <row r="21" spans="1:8" ht="16.5" thickBot="1">
      <c r="A21" s="28" t="s">
        <v>95</v>
      </c>
      <c r="B21" s="180" t="s">
        <v>86</v>
      </c>
      <c r="C21" s="181"/>
      <c r="D21" s="104" t="s">
        <v>96</v>
      </c>
      <c r="E21" s="38" t="s">
        <v>86</v>
      </c>
      <c r="F21" s="104" t="s">
        <v>97</v>
      </c>
      <c r="G21" s="180" t="s">
        <v>86</v>
      </c>
      <c r="H21" s="181"/>
    </row>
    <row r="22" spans="1:8" ht="16.5" thickBot="1">
      <c r="A22" s="28" t="s">
        <v>98</v>
      </c>
      <c r="B22" s="180" t="s">
        <v>86</v>
      </c>
      <c r="C22" s="181"/>
      <c r="D22" s="106" t="s">
        <v>99</v>
      </c>
      <c r="E22" s="38" t="s">
        <v>86</v>
      </c>
      <c r="F22" s="104" t="s">
        <v>100</v>
      </c>
      <c r="G22" s="180" t="s">
        <v>86</v>
      </c>
      <c r="H22" s="181"/>
    </row>
    <row r="23" spans="1:8" ht="32.25" thickBot="1">
      <c r="A23" s="28" t="s">
        <v>101</v>
      </c>
      <c r="B23" s="180" t="s">
        <v>86</v>
      </c>
      <c r="C23" s="181"/>
      <c r="D23" s="105" t="s">
        <v>67</v>
      </c>
      <c r="E23" s="38" t="s">
        <v>86</v>
      </c>
      <c r="F23" s="102" t="s">
        <v>69</v>
      </c>
      <c r="G23" s="180" t="s">
        <v>86</v>
      </c>
      <c r="H23" s="181"/>
    </row>
    <row r="24" spans="1:8" ht="25.5" customHeight="1" thickBot="1">
      <c r="A24" s="28" t="s">
        <v>30</v>
      </c>
      <c r="B24" s="206" t="s">
        <v>31</v>
      </c>
      <c r="C24" s="212"/>
      <c r="D24" s="212"/>
      <c r="E24" s="212"/>
      <c r="F24" s="212"/>
      <c r="G24" s="212"/>
      <c r="H24" s="207"/>
    </row>
    <row r="25" spans="1:8" ht="15.75" thickBot="1"/>
    <row r="26" spans="1:8" ht="33.75" customHeight="1" thickBot="1">
      <c r="A26" s="148" t="s">
        <v>32</v>
      </c>
      <c r="B26" s="149"/>
      <c r="C26" s="149"/>
      <c r="D26" s="149"/>
      <c r="E26" s="149"/>
      <c r="F26" s="149"/>
      <c r="G26" s="149"/>
      <c r="H26" s="150"/>
    </row>
    <row r="27" spans="1:8" ht="16.5" thickBot="1">
      <c r="A27" s="157" t="s">
        <v>33</v>
      </c>
      <c r="B27" s="158"/>
      <c r="C27" s="158"/>
      <c r="D27" s="158"/>
      <c r="E27" s="158"/>
      <c r="F27" s="158"/>
      <c r="G27" s="158"/>
      <c r="H27" s="159"/>
    </row>
    <row r="28" spans="1:8" ht="32.25" thickBot="1">
      <c r="A28" s="27" t="s">
        <v>34</v>
      </c>
      <c r="B28" s="27" t="s">
        <v>35</v>
      </c>
      <c r="C28" s="180" t="s">
        <v>31</v>
      </c>
      <c r="D28" s="181"/>
      <c r="E28" s="28" t="s">
        <v>36</v>
      </c>
      <c r="F28" s="38" t="s">
        <v>37</v>
      </c>
      <c r="G28" s="180" t="s">
        <v>38</v>
      </c>
      <c r="H28" s="181"/>
    </row>
    <row r="29" spans="1:8" ht="36.75" customHeight="1" thickBot="1">
      <c r="A29" s="28" t="s">
        <v>39</v>
      </c>
      <c r="B29" s="27" t="s">
        <v>35</v>
      </c>
      <c r="C29" s="180" t="s">
        <v>31</v>
      </c>
      <c r="D29" s="181"/>
      <c r="E29" s="28" t="s">
        <v>36</v>
      </c>
      <c r="F29" s="38" t="s">
        <v>37</v>
      </c>
      <c r="G29" s="180" t="s">
        <v>38</v>
      </c>
      <c r="H29" s="181"/>
    </row>
    <row r="30" spans="1:8" ht="16.5" thickBot="1">
      <c r="A30" s="157" t="s">
        <v>40</v>
      </c>
      <c r="B30" s="158"/>
      <c r="C30" s="158"/>
      <c r="D30" s="158"/>
      <c r="E30" s="158"/>
      <c r="F30" s="158"/>
      <c r="G30" s="158"/>
      <c r="H30" s="159"/>
    </row>
    <row r="31" spans="1:8" ht="32.25" thickBot="1">
      <c r="A31" s="27" t="s">
        <v>34</v>
      </c>
      <c r="B31" s="27" t="s">
        <v>35</v>
      </c>
      <c r="C31" s="180" t="s">
        <v>31</v>
      </c>
      <c r="D31" s="181"/>
      <c r="E31" s="28" t="s">
        <v>36</v>
      </c>
      <c r="F31" s="38" t="s">
        <v>37</v>
      </c>
      <c r="G31" s="180" t="s">
        <v>38</v>
      </c>
      <c r="H31" s="181"/>
    </row>
    <row r="32" spans="1:8" ht="30.75" customHeight="1" thickBot="1">
      <c r="A32" s="28" t="s">
        <v>39</v>
      </c>
      <c r="B32" s="27" t="s">
        <v>35</v>
      </c>
      <c r="C32" s="180" t="s">
        <v>31</v>
      </c>
      <c r="D32" s="181"/>
      <c r="E32" s="28" t="s">
        <v>36</v>
      </c>
      <c r="F32" s="38" t="s">
        <v>37</v>
      </c>
      <c r="G32" s="180" t="s">
        <v>38</v>
      </c>
      <c r="H32" s="181"/>
    </row>
    <row r="33" spans="1:8" ht="16.5" customHeight="1" thickBot="1">
      <c r="A33" s="157" t="s">
        <v>41</v>
      </c>
      <c r="B33" s="158"/>
      <c r="C33" s="158"/>
      <c r="D33" s="158"/>
      <c r="E33" s="158"/>
      <c r="F33" s="158"/>
      <c r="G33" s="158"/>
      <c r="H33" s="159"/>
    </row>
    <row r="34" spans="1:8" ht="30.75" customHeight="1" thickBot="1">
      <c r="A34" s="28" t="s">
        <v>39</v>
      </c>
      <c r="B34" s="28" t="s">
        <v>35</v>
      </c>
      <c r="C34" s="180" t="s">
        <v>31</v>
      </c>
      <c r="D34" s="181"/>
      <c r="E34" s="28" t="s">
        <v>36</v>
      </c>
      <c r="F34" s="38" t="s">
        <v>37</v>
      </c>
      <c r="G34" s="180" t="s">
        <v>38</v>
      </c>
      <c r="H34" s="181"/>
    </row>
    <row r="35" spans="1:8" ht="15.75">
      <c r="E35" s="41"/>
    </row>
    <row r="37" spans="1:8" ht="15.75">
      <c r="A37" s="178" t="s">
        <v>77</v>
      </c>
      <c r="B37" s="178"/>
      <c r="C37" s="178"/>
      <c r="D37" s="178"/>
      <c r="E37" s="178"/>
      <c r="F37" s="178"/>
      <c r="G37" s="178"/>
      <c r="H37" s="178"/>
    </row>
    <row r="38" spans="1:8" ht="15.75">
      <c r="A38" s="178" t="s">
        <v>42</v>
      </c>
      <c r="B38" s="178"/>
      <c r="C38" s="178"/>
      <c r="D38" s="178"/>
      <c r="E38" s="178"/>
      <c r="F38" s="178"/>
      <c r="G38" s="178"/>
      <c r="H38" s="178"/>
    </row>
    <row r="39" spans="1:8" ht="15.75">
      <c r="A39" s="47"/>
    </row>
    <row r="40" spans="1:8" ht="45.75" customHeight="1">
      <c r="A40" s="179" t="s">
        <v>102</v>
      </c>
      <c r="B40" s="179"/>
      <c r="C40" s="179"/>
      <c r="D40" s="179"/>
      <c r="E40" s="179"/>
      <c r="F40" s="179"/>
      <c r="G40" s="179"/>
      <c r="H40" s="179"/>
    </row>
    <row r="41" spans="1:8" ht="15.75">
      <c r="A41" s="48"/>
    </row>
    <row r="42" spans="1:8" ht="15.75">
      <c r="A42" s="174" t="s">
        <v>44</v>
      </c>
      <c r="B42" s="174"/>
      <c r="C42" s="174"/>
      <c r="D42" s="174"/>
      <c r="E42" s="174"/>
      <c r="F42" s="174"/>
      <c r="G42" s="174"/>
      <c r="H42" s="174"/>
    </row>
    <row r="43" spans="1:8">
      <c r="A43" s="204" t="s">
        <v>45</v>
      </c>
      <c r="B43" s="204"/>
      <c r="C43" s="205" t="s">
        <v>46</v>
      </c>
      <c r="D43" s="205"/>
      <c r="E43" s="205"/>
      <c r="F43" s="205"/>
      <c r="G43" s="205"/>
      <c r="H43" s="205"/>
    </row>
    <row r="44" spans="1:8" ht="15" customHeight="1">
      <c r="A44" s="204" t="s">
        <v>47</v>
      </c>
      <c r="B44" s="204"/>
      <c r="C44" s="175" t="s">
        <v>48</v>
      </c>
      <c r="D44" s="175"/>
      <c r="E44" s="175"/>
      <c r="F44" s="175"/>
      <c r="G44" s="175"/>
      <c r="H44" s="175"/>
    </row>
    <row r="45" spans="1:8" ht="15" customHeight="1">
      <c r="A45" s="204" t="s">
        <v>49</v>
      </c>
      <c r="B45" s="204"/>
      <c r="C45" s="175" t="s">
        <v>48</v>
      </c>
      <c r="D45" s="175"/>
      <c r="E45" s="175"/>
      <c r="F45" s="175"/>
      <c r="G45" s="175"/>
      <c r="H45" s="175"/>
    </row>
    <row r="46" spans="1:8" ht="15" customHeight="1">
      <c r="A46" s="204" t="s">
        <v>50</v>
      </c>
      <c r="B46" s="204"/>
      <c r="C46" s="175" t="s">
        <v>51</v>
      </c>
      <c r="D46" s="175"/>
      <c r="E46" s="175"/>
      <c r="F46" s="175"/>
      <c r="G46" s="175"/>
      <c r="H46" s="175"/>
    </row>
    <row r="47" spans="1:8" ht="15" customHeight="1">
      <c r="A47" s="204" t="s">
        <v>52</v>
      </c>
      <c r="B47" s="204"/>
      <c r="C47" s="175" t="s">
        <v>48</v>
      </c>
      <c r="D47" s="175"/>
      <c r="E47" s="175"/>
      <c r="F47" s="175"/>
      <c r="G47" s="175"/>
      <c r="H47" s="175"/>
    </row>
    <row r="48" spans="1:8" ht="15" customHeight="1">
      <c r="A48" s="204" t="s">
        <v>53</v>
      </c>
      <c r="B48" s="204"/>
      <c r="C48" s="175" t="s">
        <v>48</v>
      </c>
      <c r="D48" s="175"/>
      <c r="E48" s="175"/>
      <c r="F48" s="175"/>
      <c r="G48" s="175"/>
      <c r="H48" s="175"/>
    </row>
    <row r="49" spans="1:8" ht="15" customHeight="1">
      <c r="A49" s="204" t="s">
        <v>54</v>
      </c>
      <c r="B49" s="204"/>
      <c r="C49" s="175" t="s">
        <v>48</v>
      </c>
      <c r="D49" s="175"/>
      <c r="E49" s="175"/>
      <c r="F49" s="175"/>
      <c r="G49" s="175"/>
      <c r="H49" s="175"/>
    </row>
    <row r="50" spans="1:8" ht="15.75">
      <c r="A50" s="51"/>
    </row>
    <row r="51" spans="1:8" ht="16.5" customHeight="1">
      <c r="A51" s="174" t="s">
        <v>13</v>
      </c>
      <c r="B51" s="174"/>
      <c r="C51" s="174"/>
      <c r="D51" s="174"/>
      <c r="E51" s="174"/>
      <c r="F51" s="174"/>
      <c r="G51" s="174"/>
      <c r="H51" s="174"/>
    </row>
    <row r="52" spans="1:8">
      <c r="A52" s="176" t="s">
        <v>103</v>
      </c>
      <c r="B52" s="176"/>
      <c r="C52" s="147" t="s">
        <v>104</v>
      </c>
      <c r="D52" s="147"/>
      <c r="E52" s="147"/>
      <c r="F52" s="147"/>
      <c r="G52" s="147"/>
      <c r="H52" s="147"/>
    </row>
    <row r="53" spans="1:8">
      <c r="A53" s="176" t="s">
        <v>58</v>
      </c>
      <c r="B53" s="176"/>
      <c r="C53" s="147" t="s">
        <v>105</v>
      </c>
      <c r="D53" s="147"/>
      <c r="E53" s="147"/>
      <c r="F53" s="147"/>
      <c r="G53" s="147"/>
      <c r="H53" s="147"/>
    </row>
    <row r="54" spans="1:8">
      <c r="A54" s="176" t="s">
        <v>106</v>
      </c>
      <c r="B54" s="176"/>
      <c r="C54" s="147" t="s">
        <v>107</v>
      </c>
      <c r="D54" s="147"/>
      <c r="E54" s="147"/>
      <c r="F54" s="147"/>
      <c r="G54" s="147"/>
      <c r="H54" s="147"/>
    </row>
    <row r="55" spans="1:8" ht="15" customHeight="1">
      <c r="A55" s="176" t="s">
        <v>60</v>
      </c>
      <c r="B55" s="176"/>
      <c r="C55" s="175" t="s">
        <v>51</v>
      </c>
      <c r="D55" s="175"/>
      <c r="E55" s="175"/>
      <c r="F55" s="175"/>
      <c r="G55" s="175"/>
      <c r="H55" s="175"/>
    </row>
    <row r="56" spans="1:8" ht="15" customHeight="1">
      <c r="A56" s="202" t="s">
        <v>108</v>
      </c>
      <c r="B56" s="203"/>
      <c r="C56" s="175" t="s">
        <v>51</v>
      </c>
      <c r="D56" s="175"/>
      <c r="E56" s="175"/>
      <c r="F56" s="175"/>
      <c r="G56" s="175"/>
      <c r="H56" s="175"/>
    </row>
    <row r="57" spans="1:8" ht="15" customHeight="1">
      <c r="A57" s="202" t="s">
        <v>109</v>
      </c>
      <c r="B57" s="203"/>
      <c r="C57" s="175" t="s">
        <v>51</v>
      </c>
      <c r="D57" s="175"/>
      <c r="E57" s="175"/>
      <c r="F57" s="175"/>
      <c r="G57" s="175"/>
      <c r="H57" s="175"/>
    </row>
    <row r="58" spans="1:8" ht="15.75">
      <c r="A58" s="51"/>
    </row>
    <row r="59" spans="1:8" ht="16.5" customHeight="1">
      <c r="A59" s="174" t="s">
        <v>20</v>
      </c>
      <c r="B59" s="174"/>
      <c r="C59" s="174"/>
      <c r="D59" s="174"/>
      <c r="E59" s="174"/>
      <c r="F59" s="174"/>
      <c r="G59" s="174"/>
      <c r="H59" s="174"/>
    </row>
    <row r="60" spans="1:8">
      <c r="A60" s="176" t="s">
        <v>65</v>
      </c>
      <c r="B60" s="176"/>
      <c r="C60" s="147" t="s">
        <v>110</v>
      </c>
      <c r="D60" s="147"/>
      <c r="E60" s="147"/>
      <c r="F60" s="147"/>
      <c r="G60" s="147"/>
      <c r="H60" s="147"/>
    </row>
    <row r="61" spans="1:8">
      <c r="A61" s="176" t="s">
        <v>66</v>
      </c>
      <c r="B61" s="176"/>
      <c r="C61" s="147" t="s">
        <v>111</v>
      </c>
      <c r="D61" s="147"/>
      <c r="E61" s="147"/>
      <c r="F61" s="147"/>
      <c r="G61" s="147"/>
      <c r="H61" s="147"/>
    </row>
    <row r="62" spans="1:8" ht="31.5" customHeight="1">
      <c r="A62" s="176" t="s">
        <v>67</v>
      </c>
      <c r="B62" s="176"/>
      <c r="C62" s="147" t="s">
        <v>112</v>
      </c>
      <c r="D62" s="176"/>
      <c r="E62" s="176"/>
      <c r="F62" s="176"/>
      <c r="G62" s="176"/>
      <c r="H62" s="176"/>
    </row>
    <row r="63" spans="1:8">
      <c r="A63" s="176" t="s">
        <v>69</v>
      </c>
      <c r="B63" s="176"/>
      <c r="C63" s="147" t="s">
        <v>113</v>
      </c>
      <c r="D63" s="147"/>
      <c r="E63" s="147"/>
      <c r="F63" s="147"/>
      <c r="G63" s="147"/>
      <c r="H63" s="147"/>
    </row>
    <row r="64" spans="1:8" ht="27" customHeight="1">
      <c r="A64" s="176" t="s">
        <v>71</v>
      </c>
      <c r="B64" s="176"/>
      <c r="C64" s="147" t="s">
        <v>72</v>
      </c>
      <c r="D64" s="147"/>
      <c r="E64" s="147"/>
      <c r="F64" s="147"/>
      <c r="G64" s="147"/>
      <c r="H64" s="147"/>
    </row>
    <row r="65" spans="1:8" ht="15.75">
      <c r="A65" s="51"/>
    </row>
    <row r="66" spans="1:8" ht="15.75">
      <c r="A66" s="174" t="s">
        <v>73</v>
      </c>
      <c r="B66" s="174"/>
      <c r="C66" s="174"/>
      <c r="D66" s="174"/>
      <c r="E66" s="174"/>
      <c r="F66" s="174"/>
      <c r="G66" s="174"/>
      <c r="H66" s="174"/>
    </row>
    <row r="67" spans="1:8">
      <c r="A67" s="201" t="s">
        <v>74</v>
      </c>
      <c r="B67" s="201"/>
      <c r="C67" s="201"/>
      <c r="D67" s="201"/>
      <c r="E67" s="201"/>
      <c r="F67" s="201"/>
      <c r="G67" s="201"/>
      <c r="H67" s="201"/>
    </row>
  </sheetData>
  <mergeCells count="94">
    <mergeCell ref="A33:H33"/>
    <mergeCell ref="G34:H34"/>
    <mergeCell ref="C28:D28"/>
    <mergeCell ref="C29:D29"/>
    <mergeCell ref="C31:D31"/>
    <mergeCell ref="C32:D32"/>
    <mergeCell ref="C34:D34"/>
    <mergeCell ref="A30:H30"/>
    <mergeCell ref="G31:H31"/>
    <mergeCell ref="G32:H32"/>
    <mergeCell ref="A26:H26"/>
    <mergeCell ref="A27:H27"/>
    <mergeCell ref="G28:H28"/>
    <mergeCell ref="G29:H29"/>
    <mergeCell ref="B20:C20"/>
    <mergeCell ref="G20:H20"/>
    <mergeCell ref="B21:C21"/>
    <mergeCell ref="G21:H21"/>
    <mergeCell ref="B22:C22"/>
    <mergeCell ref="G22:H22"/>
    <mergeCell ref="B24:H24"/>
    <mergeCell ref="B23:C23"/>
    <mergeCell ref="G23:H23"/>
    <mergeCell ref="B19:C19"/>
    <mergeCell ref="G19:H19"/>
    <mergeCell ref="A10:B10"/>
    <mergeCell ref="C10:D10"/>
    <mergeCell ref="E10:F10"/>
    <mergeCell ref="A16:H16"/>
    <mergeCell ref="B17:H17"/>
    <mergeCell ref="B18:C18"/>
    <mergeCell ref="G10:H10"/>
    <mergeCell ref="A12:H12"/>
    <mergeCell ref="E13:F13"/>
    <mergeCell ref="G13:H13"/>
    <mergeCell ref="E14:F14"/>
    <mergeCell ref="G14:H14"/>
    <mergeCell ref="B2:G2"/>
    <mergeCell ref="B4:G4"/>
    <mergeCell ref="B5:G5"/>
    <mergeCell ref="A7:H7"/>
    <mergeCell ref="G18:H18"/>
    <mergeCell ref="G9:H9"/>
    <mergeCell ref="B8:C8"/>
    <mergeCell ref="E8:F8"/>
    <mergeCell ref="A9:B9"/>
    <mergeCell ref="C9:D9"/>
    <mergeCell ref="E9:F9"/>
    <mergeCell ref="B13:C13"/>
    <mergeCell ref="B14:C14"/>
    <mergeCell ref="A46:B46"/>
    <mergeCell ref="C46:H46"/>
    <mergeCell ref="A47:B47"/>
    <mergeCell ref="C47:H47"/>
    <mergeCell ref="A48:B48"/>
    <mergeCell ref="C48:H48"/>
    <mergeCell ref="C44:H44"/>
    <mergeCell ref="C45:H45"/>
    <mergeCell ref="A43:B43"/>
    <mergeCell ref="A44:B44"/>
    <mergeCell ref="A45:B45"/>
    <mergeCell ref="A37:H37"/>
    <mergeCell ref="A38:H38"/>
    <mergeCell ref="A40:H40"/>
    <mergeCell ref="A42:H42"/>
    <mergeCell ref="C43:H43"/>
    <mergeCell ref="A49:B49"/>
    <mergeCell ref="C49:H49"/>
    <mergeCell ref="A51:H51"/>
    <mergeCell ref="A52:B52"/>
    <mergeCell ref="A53:B53"/>
    <mergeCell ref="A54:B54"/>
    <mergeCell ref="A55:B55"/>
    <mergeCell ref="C52:H52"/>
    <mergeCell ref="C53:H53"/>
    <mergeCell ref="C54:H54"/>
    <mergeCell ref="C55:H55"/>
    <mergeCell ref="A56:B56"/>
    <mergeCell ref="A57:B57"/>
    <mergeCell ref="C56:H56"/>
    <mergeCell ref="C57:H57"/>
    <mergeCell ref="A59:H59"/>
    <mergeCell ref="C60:H60"/>
    <mergeCell ref="A60:B60"/>
    <mergeCell ref="A61:B61"/>
    <mergeCell ref="A62:B62"/>
    <mergeCell ref="C61:H61"/>
    <mergeCell ref="C62:H62"/>
    <mergeCell ref="A67:H67"/>
    <mergeCell ref="A63:B63"/>
    <mergeCell ref="A64:B64"/>
    <mergeCell ref="C63:H63"/>
    <mergeCell ref="C64:H64"/>
    <mergeCell ref="A66:H66"/>
  </mergeCells>
  <pageMargins left="0.25" right="0.25" top="0.75" bottom="0.75" header="0.3" footer="0.3"/>
  <pageSetup scale="8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 desplegables'!$A$1:$A$8</xm:f>
          </x14:formula1>
          <xm:sqref>B8:C8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pageSetUpPr fitToPage="1"/>
  </sheetPr>
  <dimension ref="A2:N36"/>
  <sheetViews>
    <sheetView showGridLines="0" zoomScale="110" zoomScaleNormal="110" workbookViewId="0">
      <selection activeCell="D7" sqref="D7:H7"/>
    </sheetView>
  </sheetViews>
  <sheetFormatPr defaultColWidth="11.42578125" defaultRowHeight="15"/>
  <cols>
    <col min="3" max="3" width="56.5703125" customWidth="1"/>
    <col min="8" max="8" width="30.28515625" customWidth="1"/>
    <col min="14" max="14" width="33" customWidth="1"/>
  </cols>
  <sheetData>
    <row r="2" spans="1:14" ht="15.75">
      <c r="A2" s="182"/>
      <c r="B2" s="182"/>
      <c r="C2" s="182"/>
      <c r="D2" s="182"/>
      <c r="E2" s="182"/>
      <c r="F2" s="182"/>
      <c r="G2" s="182"/>
      <c r="H2" s="182"/>
    </row>
    <row r="3" spans="1:14" ht="15.75">
      <c r="A3" s="20"/>
      <c r="B3" s="20"/>
      <c r="C3" s="20"/>
      <c r="D3" s="20"/>
      <c r="E3" s="20"/>
      <c r="F3" s="20"/>
      <c r="G3" s="20"/>
      <c r="H3" s="20"/>
    </row>
    <row r="4" spans="1:14" ht="30.75" customHeight="1">
      <c r="A4" s="229" t="s">
        <v>114</v>
      </c>
      <c r="B4" s="229"/>
      <c r="C4" s="229"/>
      <c r="D4" s="229"/>
      <c r="E4" s="229"/>
      <c r="F4" s="229"/>
      <c r="G4" s="229"/>
      <c r="H4" s="229"/>
    </row>
    <row r="5" spans="1:14" ht="30.75" customHeight="1">
      <c r="A5" s="193" t="s">
        <v>115</v>
      </c>
      <c r="B5" s="193"/>
      <c r="C5" s="193"/>
      <c r="D5" s="193"/>
      <c r="E5" s="193"/>
      <c r="F5" s="193"/>
      <c r="G5" s="193"/>
      <c r="H5" s="193"/>
    </row>
    <row r="6" spans="1:14" ht="15.75" thickBot="1"/>
    <row r="7" spans="1:14" ht="30.75" thickBot="1">
      <c r="A7" s="220" t="s">
        <v>116</v>
      </c>
      <c r="B7" s="221"/>
      <c r="C7" s="222"/>
      <c r="D7" s="223" t="s">
        <v>31</v>
      </c>
      <c r="E7" s="224"/>
      <c r="F7" s="224"/>
      <c r="G7" s="224"/>
      <c r="H7" s="225"/>
    </row>
    <row r="8" spans="1:14" ht="30.75" thickBot="1">
      <c r="A8" s="220" t="s">
        <v>117</v>
      </c>
      <c r="B8" s="221"/>
      <c r="C8" s="222"/>
      <c r="D8" s="223" t="s">
        <v>31</v>
      </c>
      <c r="E8" s="224"/>
      <c r="F8" s="224"/>
      <c r="G8" s="224"/>
      <c r="H8" s="225"/>
    </row>
    <row r="9" spans="1:14" ht="34.5" customHeight="1" thickBot="1">
      <c r="A9" s="226" t="s">
        <v>118</v>
      </c>
      <c r="B9" s="227"/>
      <c r="C9" s="228"/>
      <c r="D9" s="223" t="s">
        <v>31</v>
      </c>
      <c r="E9" s="224"/>
      <c r="F9" s="224"/>
      <c r="G9" s="224"/>
      <c r="H9" s="225"/>
    </row>
    <row r="10" spans="1:14" ht="30.75" thickBot="1">
      <c r="A10" s="220" t="s">
        <v>119</v>
      </c>
      <c r="B10" s="221"/>
      <c r="C10" s="222"/>
      <c r="D10" s="223" t="s">
        <v>31</v>
      </c>
      <c r="E10" s="224"/>
      <c r="F10" s="224"/>
      <c r="G10" s="224"/>
      <c r="H10" s="225"/>
    </row>
    <row r="11" spans="1:14" ht="30.75" thickBot="1">
      <c r="A11" s="226" t="s">
        <v>120</v>
      </c>
      <c r="B11" s="227"/>
      <c r="C11" s="228"/>
      <c r="D11" s="223" t="s">
        <v>31</v>
      </c>
      <c r="E11" s="224"/>
      <c r="F11" s="224"/>
      <c r="G11" s="224"/>
      <c r="H11" s="225"/>
    </row>
    <row r="12" spans="1:14" ht="30.75" thickBot="1">
      <c r="A12" s="220" t="s">
        <v>121</v>
      </c>
      <c r="B12" s="221"/>
      <c r="C12" s="222"/>
      <c r="D12" s="223" t="s">
        <v>31</v>
      </c>
      <c r="E12" s="224"/>
      <c r="F12" s="224"/>
      <c r="G12" s="224"/>
      <c r="H12" s="225"/>
    </row>
    <row r="13" spans="1:14" ht="30.75" thickBot="1">
      <c r="A13" s="220" t="s">
        <v>122</v>
      </c>
      <c r="B13" s="221"/>
      <c r="C13" s="222"/>
      <c r="D13" s="223" t="s">
        <v>31</v>
      </c>
      <c r="E13" s="224"/>
      <c r="F13" s="224"/>
      <c r="G13" s="224"/>
      <c r="H13" s="225"/>
    </row>
    <row r="14" spans="1:14" ht="30.75" thickBot="1">
      <c r="A14" s="220" t="s">
        <v>123</v>
      </c>
      <c r="B14" s="221"/>
      <c r="C14" s="222"/>
      <c r="D14" s="223" t="s">
        <v>31</v>
      </c>
      <c r="E14" s="224"/>
      <c r="F14" s="224"/>
      <c r="G14" s="224"/>
      <c r="H14" s="225"/>
    </row>
    <row r="15" spans="1:14" ht="30.75" thickBot="1">
      <c r="A15" s="226" t="s">
        <v>124</v>
      </c>
      <c r="B15" s="227"/>
      <c r="C15" s="228"/>
      <c r="D15" s="223" t="s">
        <v>31</v>
      </c>
      <c r="E15" s="224"/>
      <c r="F15" s="224"/>
      <c r="G15" s="224"/>
      <c r="H15" s="225"/>
    </row>
    <row r="16" spans="1:14" ht="30.75" thickBot="1">
      <c r="A16" s="220" t="s">
        <v>125</v>
      </c>
      <c r="B16" s="221"/>
      <c r="C16" s="222"/>
      <c r="D16" s="223" t="s">
        <v>31</v>
      </c>
      <c r="E16" s="224"/>
      <c r="F16" s="224"/>
      <c r="G16" s="224"/>
      <c r="H16" s="225"/>
      <c r="J16" s="217"/>
      <c r="K16" s="217"/>
      <c r="L16" s="217"/>
      <c r="M16" s="217"/>
      <c r="N16" s="217"/>
    </row>
    <row r="17" spans="1:14" ht="25.5">
      <c r="J17" s="218"/>
      <c r="K17" s="218"/>
      <c r="L17" s="218"/>
      <c r="M17" s="218"/>
      <c r="N17" s="218"/>
    </row>
    <row r="19" spans="1:14" ht="15.75">
      <c r="A19" s="178" t="s">
        <v>115</v>
      </c>
      <c r="B19" s="178"/>
      <c r="C19" s="178"/>
      <c r="D19" s="178"/>
      <c r="E19" s="178"/>
      <c r="F19" s="178"/>
      <c r="G19" s="178"/>
      <c r="H19" s="178"/>
    </row>
    <row r="20" spans="1:14" ht="15.75">
      <c r="A20" s="178" t="s">
        <v>42</v>
      </c>
      <c r="B20" s="178"/>
      <c r="C20" s="178"/>
      <c r="D20" s="178"/>
      <c r="E20" s="178"/>
      <c r="F20" s="178"/>
      <c r="G20" s="178"/>
      <c r="H20" s="178"/>
    </row>
    <row r="21" spans="1:14" ht="15.75">
      <c r="A21" s="46"/>
      <c r="B21" s="46"/>
      <c r="C21" s="46"/>
      <c r="D21" s="46"/>
      <c r="E21" s="46"/>
      <c r="F21" s="46"/>
      <c r="G21" s="46"/>
      <c r="H21" s="46"/>
    </row>
    <row r="22" spans="1:14" ht="33.75" customHeight="1">
      <c r="A22" s="219" t="s">
        <v>126</v>
      </c>
      <c r="B22" s="219"/>
      <c r="C22" s="219"/>
      <c r="D22" s="219"/>
      <c r="E22" s="219"/>
      <c r="F22" s="219"/>
      <c r="G22" s="219"/>
      <c r="H22" s="219"/>
    </row>
    <row r="23" spans="1:14" ht="15.75">
      <c r="A23" s="48"/>
    </row>
    <row r="24" spans="1:14" ht="31.5" customHeight="1">
      <c r="A24" s="174" t="s">
        <v>44</v>
      </c>
      <c r="B24" s="174"/>
      <c r="C24" s="174"/>
      <c r="D24" s="174"/>
      <c r="E24" s="174"/>
      <c r="F24" s="174"/>
      <c r="G24" s="174"/>
      <c r="H24" s="174"/>
    </row>
    <row r="25" spans="1:14">
      <c r="A25" s="176" t="s">
        <v>47</v>
      </c>
      <c r="B25" s="176"/>
      <c r="C25" s="147" t="s">
        <v>127</v>
      </c>
      <c r="D25" s="147"/>
      <c r="E25" s="147"/>
      <c r="F25" s="147"/>
      <c r="G25" s="147"/>
      <c r="H25" s="147"/>
    </row>
    <row r="26" spans="1:14" ht="15.75">
      <c r="A26" s="176" t="s">
        <v>49</v>
      </c>
      <c r="B26" s="176"/>
      <c r="C26" s="147" t="s">
        <v>128</v>
      </c>
      <c r="D26" s="147"/>
      <c r="E26" s="147"/>
      <c r="F26" s="147"/>
      <c r="G26" s="147"/>
      <c r="H26" s="147"/>
      <c r="I26" s="23"/>
      <c r="J26" s="23"/>
      <c r="K26" s="23"/>
      <c r="L26" s="23"/>
    </row>
    <row r="27" spans="1:14">
      <c r="A27" s="176" t="s">
        <v>84</v>
      </c>
      <c r="B27" s="176"/>
      <c r="C27" s="147" t="s">
        <v>129</v>
      </c>
      <c r="D27" s="147"/>
      <c r="E27" s="147"/>
      <c r="F27" s="147"/>
      <c r="G27" s="147"/>
      <c r="H27" s="147"/>
    </row>
    <row r="28" spans="1:14" ht="27" customHeight="1">
      <c r="A28" s="176" t="s">
        <v>53</v>
      </c>
      <c r="B28" s="176"/>
      <c r="C28" s="147" t="s">
        <v>130</v>
      </c>
      <c r="D28" s="147"/>
      <c r="E28" s="147"/>
      <c r="F28" s="147"/>
      <c r="G28" s="147"/>
      <c r="H28" s="147"/>
    </row>
    <row r="29" spans="1:14">
      <c r="A29" s="176" t="s">
        <v>131</v>
      </c>
      <c r="B29" s="176"/>
      <c r="C29" s="147" t="s">
        <v>104</v>
      </c>
      <c r="D29" s="147"/>
      <c r="E29" s="147"/>
      <c r="F29" s="147"/>
      <c r="G29" s="147"/>
      <c r="H29" s="147"/>
    </row>
    <row r="30" spans="1:14">
      <c r="A30" s="176" t="s">
        <v>59</v>
      </c>
      <c r="B30" s="176"/>
      <c r="C30" s="147" t="s">
        <v>107</v>
      </c>
      <c r="D30" s="147"/>
      <c r="E30" s="147"/>
      <c r="F30" s="147"/>
      <c r="G30" s="147"/>
      <c r="H30" s="147"/>
    </row>
    <row r="31" spans="1:14">
      <c r="A31" s="176" t="s">
        <v>58</v>
      </c>
      <c r="B31" s="176"/>
      <c r="C31" s="147" t="s">
        <v>105</v>
      </c>
      <c r="D31" s="147"/>
      <c r="E31" s="147"/>
      <c r="F31" s="147"/>
      <c r="G31" s="147"/>
      <c r="H31" s="147"/>
    </row>
    <row r="32" spans="1:14">
      <c r="A32" s="176" t="s">
        <v>132</v>
      </c>
      <c r="B32" s="176"/>
      <c r="C32" s="147" t="s">
        <v>133</v>
      </c>
      <c r="D32" s="147"/>
      <c r="E32" s="147"/>
      <c r="F32" s="147"/>
      <c r="G32" s="147"/>
      <c r="H32" s="147"/>
    </row>
    <row r="34" spans="1:8" ht="15" customHeight="1">
      <c r="A34" s="202" t="s">
        <v>134</v>
      </c>
      <c r="B34" s="214"/>
      <c r="C34" s="214"/>
      <c r="D34" s="214"/>
      <c r="E34" s="214"/>
      <c r="F34" s="214"/>
      <c r="G34" s="214"/>
      <c r="H34" s="215"/>
    </row>
    <row r="35" spans="1:8" ht="15" customHeight="1">
      <c r="A35" s="216" t="s">
        <v>135</v>
      </c>
      <c r="B35" s="214"/>
      <c r="C35" s="214"/>
      <c r="D35" s="214"/>
      <c r="E35" s="214"/>
      <c r="F35" s="214"/>
      <c r="G35" s="214"/>
      <c r="H35" s="215"/>
    </row>
    <row r="36" spans="1:8" ht="27.75" customHeight="1">
      <c r="A36" s="216" t="s">
        <v>136</v>
      </c>
      <c r="B36" s="214"/>
      <c r="C36" s="214"/>
      <c r="D36" s="214"/>
      <c r="E36" s="214"/>
      <c r="F36" s="214"/>
      <c r="G36" s="214"/>
      <c r="H36" s="215"/>
    </row>
  </sheetData>
  <mergeCells count="48">
    <mergeCell ref="A15:C15"/>
    <mergeCell ref="D15:H15"/>
    <mergeCell ref="A2:H2"/>
    <mergeCell ref="A7:C7"/>
    <mergeCell ref="D7:H7"/>
    <mergeCell ref="A8:C8"/>
    <mergeCell ref="D8:H8"/>
    <mergeCell ref="A4:H4"/>
    <mergeCell ref="A5:H5"/>
    <mergeCell ref="A9:C9"/>
    <mergeCell ref="D9:H9"/>
    <mergeCell ref="D13:H13"/>
    <mergeCell ref="A14:C14"/>
    <mergeCell ref="D14:H14"/>
    <mergeCell ref="A10:C10"/>
    <mergeCell ref="D10:H10"/>
    <mergeCell ref="A12:C12"/>
    <mergeCell ref="D12:H12"/>
    <mergeCell ref="A13:C13"/>
    <mergeCell ref="A11:C11"/>
    <mergeCell ref="D11:H11"/>
    <mergeCell ref="A32:B32"/>
    <mergeCell ref="C32:H32"/>
    <mergeCell ref="C31:H31"/>
    <mergeCell ref="C30:H30"/>
    <mergeCell ref="A28:B28"/>
    <mergeCell ref="A29:B29"/>
    <mergeCell ref="A25:B25"/>
    <mergeCell ref="A26:B26"/>
    <mergeCell ref="A27:B27"/>
    <mergeCell ref="A30:B30"/>
    <mergeCell ref="A31:B31"/>
    <mergeCell ref="A34:H34"/>
    <mergeCell ref="A36:H36"/>
    <mergeCell ref="A35:H35"/>
    <mergeCell ref="J16:N16"/>
    <mergeCell ref="J17:N17"/>
    <mergeCell ref="C29:H29"/>
    <mergeCell ref="C28:H28"/>
    <mergeCell ref="C27:H27"/>
    <mergeCell ref="C26:H26"/>
    <mergeCell ref="C25:H25"/>
    <mergeCell ref="A19:H19"/>
    <mergeCell ref="A20:H20"/>
    <mergeCell ref="A22:H22"/>
    <mergeCell ref="A24:H24"/>
    <mergeCell ref="A16:C16"/>
    <mergeCell ref="D16:H16"/>
  </mergeCells>
  <pageMargins left="0.25" right="0.25" top="0.75" bottom="0.75" header="0.3" footer="0.3"/>
  <pageSetup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fitToPage="1"/>
  </sheetPr>
  <dimension ref="A1:AX107"/>
  <sheetViews>
    <sheetView showGridLines="0" topLeftCell="A7" zoomScaleNormal="100" workbookViewId="0">
      <pane xSplit="13" ySplit="12" topLeftCell="T19" activePane="bottomRight" state="frozen"/>
      <selection pane="bottomRight" activeCell="E37" sqref="E37"/>
      <selection pane="bottomLeft" activeCell="A19" sqref="A19"/>
      <selection pane="topRight" activeCell="J7" sqref="J7"/>
    </sheetView>
  </sheetViews>
  <sheetFormatPr defaultColWidth="11.42578125" defaultRowHeight="15"/>
  <cols>
    <col min="1" max="2" width="10.42578125" customWidth="1"/>
    <col min="3" max="3" width="29.28515625" customWidth="1"/>
    <col min="4" max="4" width="19.5703125" bestFit="1" customWidth="1"/>
    <col min="5" max="5" width="10.7109375" bestFit="1" customWidth="1"/>
    <col min="6" max="7" width="12.7109375" customWidth="1"/>
    <col min="8" max="8" width="15" bestFit="1" customWidth="1"/>
    <col min="9" max="11" width="10.7109375" customWidth="1"/>
    <col min="12" max="12" width="14.140625" bestFit="1" customWidth="1"/>
    <col min="13" max="13" width="12.5703125" bestFit="1" customWidth="1"/>
    <col min="14" max="14" width="7.42578125" customWidth="1"/>
    <col min="15" max="15" width="15.140625" customWidth="1"/>
    <col min="16" max="16" width="6.42578125" bestFit="1" customWidth="1"/>
    <col min="17" max="17" width="12.140625" bestFit="1" customWidth="1"/>
    <col min="18" max="18" width="5.85546875" customWidth="1"/>
    <col min="19" max="19" width="12.42578125" bestFit="1" customWidth="1"/>
    <col min="20" max="20" width="6.42578125" customWidth="1"/>
    <col min="21" max="21" width="10.85546875" bestFit="1" customWidth="1"/>
    <col min="22" max="22" width="7.42578125" customWidth="1"/>
    <col min="23" max="23" width="11.7109375" customWidth="1"/>
    <col min="24" max="24" width="7.7109375" customWidth="1"/>
    <col min="25" max="25" width="9.5703125" customWidth="1"/>
    <col min="26" max="26" width="9.42578125" customWidth="1"/>
    <col min="27" max="27" width="12" customWidth="1"/>
    <col min="28" max="31" width="11.140625" customWidth="1"/>
    <col min="32" max="32" width="14.28515625" customWidth="1"/>
    <col min="33" max="33" width="6.42578125" bestFit="1" customWidth="1"/>
    <col min="34" max="34" width="12.140625" bestFit="1" customWidth="1"/>
    <col min="35" max="35" width="7.85546875" customWidth="1"/>
    <col min="36" max="38" width="8" customWidth="1"/>
    <col min="39" max="39" width="8.28515625" customWidth="1"/>
    <col min="40" max="40" width="10.28515625" bestFit="1" customWidth="1"/>
    <col min="41" max="42" width="10.28515625" customWidth="1"/>
    <col min="43" max="43" width="12.42578125" customWidth="1"/>
    <col min="44" max="44" width="6.7109375" customWidth="1"/>
    <col min="45" max="45" width="13.28515625" bestFit="1" customWidth="1"/>
    <col min="46" max="46" width="14.140625" bestFit="1" customWidth="1"/>
    <col min="48" max="49" width="13.28515625" bestFit="1" customWidth="1"/>
  </cols>
  <sheetData>
    <row r="1" spans="1:50" ht="15.75">
      <c r="A1" s="182"/>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82"/>
      <c r="AP1" s="182"/>
      <c r="AQ1" s="182"/>
      <c r="AR1" s="182"/>
      <c r="AS1" s="182"/>
      <c r="AT1" s="182"/>
      <c r="AU1" s="2"/>
      <c r="AV1" s="2"/>
      <c r="AW1" s="2"/>
    </row>
    <row r="2" spans="1:50" ht="15.75">
      <c r="A2" s="182"/>
      <c r="B2" s="182"/>
      <c r="C2" s="182"/>
      <c r="D2" s="182"/>
      <c r="E2" s="182"/>
      <c r="F2" s="182"/>
      <c r="G2" s="182"/>
      <c r="H2" s="182"/>
      <c r="I2" s="182"/>
      <c r="J2" s="182"/>
      <c r="K2" s="182"/>
      <c r="L2" s="182"/>
      <c r="M2" s="182"/>
      <c r="N2" s="182"/>
      <c r="O2" s="182"/>
      <c r="P2" s="182"/>
      <c r="Q2" s="182"/>
      <c r="R2" s="182"/>
      <c r="S2" s="182"/>
      <c r="T2" s="182"/>
      <c r="U2" s="7"/>
      <c r="V2" s="7"/>
      <c r="W2" s="7"/>
      <c r="X2" s="7"/>
      <c r="Y2" s="7"/>
      <c r="Z2" s="7"/>
      <c r="AA2" s="7"/>
      <c r="AB2" s="7"/>
      <c r="AC2" s="7"/>
      <c r="AD2" s="7"/>
      <c r="AE2" s="7"/>
      <c r="AF2" s="7"/>
      <c r="AG2" s="7"/>
      <c r="AH2" s="7"/>
      <c r="AI2" s="7"/>
      <c r="AJ2" s="7"/>
      <c r="AK2" s="7"/>
      <c r="AL2" s="7"/>
      <c r="AM2" s="7"/>
      <c r="AN2" s="7"/>
      <c r="AO2" s="7"/>
      <c r="AP2" s="7"/>
      <c r="AQ2" s="7"/>
      <c r="AR2" s="7"/>
      <c r="AS2" s="7"/>
      <c r="AT2" s="7"/>
      <c r="AU2" s="2"/>
      <c r="AV2" s="3"/>
      <c r="AW2" s="3"/>
    </row>
    <row r="3" spans="1:50" ht="15.75">
      <c r="A3" s="182" t="s">
        <v>137</v>
      </c>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82"/>
      <c r="AP3" s="182"/>
      <c r="AQ3" s="182"/>
      <c r="AR3" s="182"/>
      <c r="AS3" s="182"/>
      <c r="AT3" s="182"/>
      <c r="AU3" s="7"/>
      <c r="AV3" s="7"/>
      <c r="AW3" s="7"/>
    </row>
    <row r="4" spans="1:50" ht="15.75">
      <c r="A4" s="182" t="s">
        <v>138</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7"/>
      <c r="AV4" s="7"/>
      <c r="AW4" s="7"/>
    </row>
    <row r="5" spans="1:50" ht="15.75">
      <c r="N5" s="20"/>
      <c r="O5" s="20"/>
      <c r="P5" s="20"/>
      <c r="Q5" s="20"/>
      <c r="R5" s="20"/>
      <c r="S5" s="20"/>
      <c r="T5" s="20"/>
      <c r="U5" s="20"/>
      <c r="V5" s="20"/>
      <c r="W5" s="20"/>
      <c r="X5" s="40" t="s">
        <v>139</v>
      </c>
      <c r="Y5" s="20"/>
      <c r="Z5" s="20"/>
      <c r="AA5" s="20"/>
      <c r="AC5" s="40"/>
      <c r="AD5" s="40"/>
      <c r="AE5" s="40"/>
      <c r="AF5" s="20"/>
      <c r="AG5" s="20"/>
      <c r="AH5" s="20"/>
      <c r="AI5" s="20"/>
      <c r="AJ5" s="20"/>
      <c r="AK5" s="20"/>
      <c r="AL5" s="20"/>
      <c r="AM5" s="20"/>
      <c r="AN5" s="20"/>
      <c r="AO5" s="20"/>
      <c r="AP5" s="20"/>
      <c r="AQ5" s="20"/>
      <c r="AR5" s="20"/>
      <c r="AS5" s="20"/>
      <c r="AT5" s="20"/>
      <c r="AU5" s="7"/>
      <c r="AV5" s="7"/>
      <c r="AW5" s="7"/>
    </row>
    <row r="6" spans="1:50" ht="9" customHeight="1" thickBo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15.75" thickBot="1">
      <c r="A7" s="3"/>
      <c r="B7" s="69"/>
      <c r="C7" s="69"/>
      <c r="D7" s="69"/>
      <c r="E7" s="69"/>
      <c r="F7" s="69"/>
      <c r="G7" s="69"/>
      <c r="H7" s="69"/>
      <c r="I7" s="69"/>
      <c r="J7" s="69"/>
      <c r="K7" s="69"/>
      <c r="L7" s="69"/>
      <c r="M7" s="69"/>
      <c r="U7" s="249" t="s">
        <v>140</v>
      </c>
      <c r="V7" s="250"/>
      <c r="W7" s="250"/>
      <c r="X7" s="250"/>
      <c r="Y7" s="250"/>
      <c r="Z7" s="250"/>
      <c r="AA7" s="270"/>
      <c r="AB7" s="74"/>
      <c r="AC7" s="74"/>
      <c r="AD7" s="74"/>
      <c r="AE7" s="74"/>
      <c r="AF7" s="74"/>
      <c r="AG7" s="74"/>
      <c r="AH7" s="74"/>
      <c r="AI7" s="74"/>
      <c r="AJ7" s="74"/>
      <c r="AK7" s="74"/>
      <c r="AL7" s="74"/>
      <c r="AM7" s="267"/>
      <c r="AN7" s="267"/>
      <c r="AO7" s="267"/>
      <c r="AP7" s="267"/>
      <c r="AQ7" s="267"/>
      <c r="AR7" s="267"/>
      <c r="AS7" s="267"/>
      <c r="AT7" s="267"/>
      <c r="AX7" s="6"/>
    </row>
    <row r="8" spans="1:50" ht="15.75" thickBot="1">
      <c r="A8" s="3"/>
      <c r="B8" s="69"/>
      <c r="C8" s="69"/>
      <c r="D8" s="69"/>
      <c r="E8" s="69"/>
      <c r="F8" s="69"/>
      <c r="G8" s="69"/>
      <c r="H8" s="69"/>
      <c r="I8" s="69"/>
      <c r="J8" s="69"/>
      <c r="K8" s="69"/>
      <c r="L8" s="69"/>
      <c r="M8" s="69"/>
      <c r="U8" s="265" t="s">
        <v>3</v>
      </c>
      <c r="V8" s="266"/>
      <c r="W8" s="266"/>
      <c r="X8" s="272" t="s">
        <v>4</v>
      </c>
      <c r="Y8" s="273"/>
      <c r="Z8" s="273"/>
      <c r="AA8" s="274"/>
      <c r="AB8" s="69"/>
      <c r="AC8" s="69"/>
      <c r="AD8" s="69"/>
      <c r="AE8" s="69"/>
      <c r="AF8" s="69"/>
      <c r="AG8" s="69"/>
      <c r="AH8" s="69"/>
      <c r="AI8" s="69"/>
      <c r="AJ8" s="69"/>
      <c r="AK8" s="69"/>
      <c r="AL8" s="69"/>
      <c r="AM8" s="269"/>
      <c r="AN8" s="269"/>
      <c r="AO8" s="269"/>
      <c r="AP8" s="269"/>
      <c r="AQ8" s="269"/>
      <c r="AR8" s="269"/>
      <c r="AS8" s="271"/>
      <c r="AT8" s="271"/>
    </row>
    <row r="9" spans="1:50" ht="16.5" thickBot="1">
      <c r="A9" s="3"/>
      <c r="B9" s="69"/>
      <c r="C9" s="69"/>
      <c r="D9" s="69"/>
      <c r="E9" s="69"/>
      <c r="F9" s="69"/>
      <c r="G9" s="69"/>
      <c r="H9" s="69"/>
      <c r="I9" s="69"/>
      <c r="J9" s="69"/>
      <c r="K9" s="69"/>
      <c r="L9" s="69"/>
      <c r="M9" s="69"/>
      <c r="U9" s="265" t="s">
        <v>141</v>
      </c>
      <c r="V9" s="266"/>
      <c r="W9" s="266"/>
      <c r="X9" s="206"/>
      <c r="Y9" s="212"/>
      <c r="Z9" s="212"/>
      <c r="AA9" s="207"/>
      <c r="AB9" s="69"/>
      <c r="AC9" s="69"/>
      <c r="AD9" s="69"/>
      <c r="AE9" s="69"/>
      <c r="AF9" s="69"/>
      <c r="AG9" s="69"/>
      <c r="AH9" s="69"/>
      <c r="AI9" s="69"/>
      <c r="AJ9" s="69"/>
      <c r="AK9" s="69"/>
      <c r="AL9" s="69"/>
      <c r="AM9" s="269"/>
      <c r="AN9" s="269"/>
      <c r="AO9" s="269"/>
      <c r="AP9" s="269"/>
      <c r="AQ9" s="269"/>
      <c r="AR9" s="269"/>
      <c r="AS9" s="268"/>
      <c r="AT9" s="268"/>
    </row>
    <row r="10" spans="1:50" ht="16.5" thickBot="1">
      <c r="A10" s="3"/>
      <c r="B10" s="69"/>
      <c r="C10" s="69"/>
      <c r="D10" s="69"/>
      <c r="E10" s="69"/>
      <c r="F10" s="69"/>
      <c r="G10" s="69"/>
      <c r="H10" s="69"/>
      <c r="I10" s="69"/>
      <c r="J10" s="69"/>
      <c r="K10" s="69"/>
      <c r="L10" s="69"/>
      <c r="M10" s="69"/>
      <c r="U10" s="265" t="s">
        <v>5</v>
      </c>
      <c r="V10" s="266"/>
      <c r="W10" s="266"/>
      <c r="X10" s="166" t="str">
        <f>'F-DPA-5009'!$D$7</f>
        <v>Texto</v>
      </c>
      <c r="Y10" s="275"/>
      <c r="Z10" s="275"/>
      <c r="AA10" s="167"/>
      <c r="AB10" s="69"/>
      <c r="AC10" s="69"/>
      <c r="AD10" s="69"/>
      <c r="AE10" s="69"/>
      <c r="AF10" s="69"/>
      <c r="AG10" s="69"/>
      <c r="AH10" s="69"/>
      <c r="AI10" s="69"/>
      <c r="AJ10" s="69"/>
      <c r="AK10" s="69"/>
      <c r="AL10" s="69"/>
      <c r="AM10" s="269"/>
      <c r="AN10" s="269"/>
      <c r="AO10" s="269"/>
      <c r="AP10" s="269"/>
      <c r="AQ10" s="269"/>
      <c r="AR10" s="269"/>
      <c r="AS10" s="271"/>
      <c r="AT10" s="271"/>
      <c r="AU10" s="3"/>
      <c r="AV10" s="3"/>
      <c r="AW10" s="3"/>
    </row>
    <row r="11" spans="1:50" ht="16.5" thickBot="1">
      <c r="A11" s="3"/>
      <c r="B11" s="69"/>
      <c r="C11" s="69"/>
      <c r="D11" s="69"/>
      <c r="E11" s="69"/>
      <c r="F11" s="69"/>
      <c r="G11" s="69"/>
      <c r="H11" s="69"/>
      <c r="I11" s="69"/>
      <c r="J11" s="69"/>
      <c r="K11" s="69"/>
      <c r="L11" s="69"/>
      <c r="M11" s="69"/>
      <c r="U11" s="265" t="s">
        <v>6</v>
      </c>
      <c r="V11" s="266"/>
      <c r="W11" s="266"/>
      <c r="X11" s="166" t="str">
        <f>'F-DPA-5009'!$D$8</f>
        <v>Texto</v>
      </c>
      <c r="Y11" s="275"/>
      <c r="Z11" s="275"/>
      <c r="AA11" s="167"/>
      <c r="AB11" s="69"/>
      <c r="AC11" s="69"/>
      <c r="AD11" s="69"/>
      <c r="AE11" s="69"/>
      <c r="AF11" s="69"/>
      <c r="AG11" s="69"/>
      <c r="AH11" s="69"/>
      <c r="AI11" s="69"/>
      <c r="AJ11" s="69"/>
      <c r="AK11" s="69"/>
      <c r="AL11" s="69"/>
      <c r="AM11" s="269"/>
      <c r="AN11" s="269"/>
      <c r="AO11" s="269"/>
      <c r="AP11" s="269"/>
      <c r="AQ11" s="269"/>
      <c r="AR11" s="269"/>
      <c r="AS11" s="268"/>
      <c r="AT11" s="268"/>
      <c r="AU11" s="3"/>
      <c r="AV11" s="3"/>
      <c r="AW11" s="3"/>
    </row>
    <row r="12" spans="1:50" ht="16.5" thickBot="1">
      <c r="A12" s="3"/>
      <c r="B12" s="69"/>
      <c r="C12" s="69"/>
      <c r="D12" s="69"/>
      <c r="E12" s="69"/>
      <c r="F12" s="69"/>
      <c r="G12" s="69"/>
      <c r="H12" s="69"/>
      <c r="I12" s="69"/>
      <c r="J12" s="69"/>
      <c r="K12" s="69"/>
      <c r="L12" s="69"/>
      <c r="M12" s="69"/>
      <c r="U12" s="265" t="s">
        <v>142</v>
      </c>
      <c r="V12" s="266"/>
      <c r="W12" s="266"/>
      <c r="X12" s="166" t="str">
        <f>'F-DPA-5009'!$D$10</f>
        <v>Texto</v>
      </c>
      <c r="Y12" s="275"/>
      <c r="Z12" s="275"/>
      <c r="AA12" s="167"/>
      <c r="AB12" s="75"/>
      <c r="AC12" s="75"/>
      <c r="AD12" s="75"/>
      <c r="AE12" s="75"/>
      <c r="AF12" s="75"/>
      <c r="AG12" s="75"/>
      <c r="AH12" s="75"/>
      <c r="AI12" s="75"/>
      <c r="AJ12" s="75"/>
      <c r="AK12" s="75"/>
      <c r="AL12" s="75"/>
      <c r="AM12" s="71"/>
      <c r="AN12" s="71"/>
      <c r="AO12" s="71"/>
      <c r="AP12" s="71"/>
      <c r="AQ12" s="71"/>
      <c r="AR12" s="71"/>
      <c r="AS12" s="71"/>
      <c r="AT12" s="71"/>
      <c r="AU12" s="3"/>
      <c r="AV12" s="3"/>
      <c r="AW12" s="3"/>
    </row>
    <row r="13" spans="1:50" ht="16.5" thickBot="1">
      <c r="A13" s="3"/>
      <c r="B13" s="69"/>
      <c r="C13" s="69"/>
      <c r="D13" s="69"/>
      <c r="E13" s="69"/>
      <c r="F13" s="69"/>
      <c r="G13" s="69"/>
      <c r="H13" s="69"/>
      <c r="I13" s="69"/>
      <c r="J13" s="69"/>
      <c r="K13" s="69"/>
      <c r="L13" s="69"/>
      <c r="M13" s="69"/>
      <c r="U13" s="265" t="s">
        <v>143</v>
      </c>
      <c r="V13" s="266"/>
      <c r="W13" s="266"/>
      <c r="X13" s="170" t="str">
        <f>'F-DPA-5009'!$D$11</f>
        <v>Texto</v>
      </c>
      <c r="Y13" s="236"/>
      <c r="Z13" s="236"/>
      <c r="AA13" s="237"/>
      <c r="AB13" s="69"/>
      <c r="AC13" s="69"/>
      <c r="AD13" s="69"/>
      <c r="AE13" s="69"/>
      <c r="AF13" s="69"/>
      <c r="AG13" s="69"/>
      <c r="AH13" s="69"/>
      <c r="AI13" s="69"/>
      <c r="AJ13" s="69"/>
      <c r="AK13" s="69"/>
      <c r="AL13" s="69"/>
      <c r="AM13" s="269"/>
      <c r="AN13" s="269"/>
      <c r="AO13" s="269"/>
      <c r="AP13" s="269"/>
      <c r="AQ13" s="269"/>
      <c r="AR13" s="269"/>
      <c r="AS13" s="271"/>
      <c r="AT13" s="271"/>
      <c r="AU13" s="3"/>
      <c r="AV13" s="3"/>
      <c r="AW13" s="3"/>
    </row>
    <row r="14" spans="1:50" ht="15.75" hidden="1" thickBot="1">
      <c r="A14" s="3"/>
      <c r="B14" s="57"/>
      <c r="C14" s="57"/>
      <c r="D14" s="57"/>
      <c r="E14" s="57"/>
      <c r="F14" s="57"/>
      <c r="G14" s="57"/>
      <c r="H14" s="57"/>
      <c r="I14" s="57"/>
      <c r="J14" s="73"/>
      <c r="K14" s="73"/>
      <c r="L14" s="73"/>
      <c r="M14" s="73"/>
      <c r="N14" s="265"/>
      <c r="O14" s="316"/>
      <c r="P14" s="292"/>
      <c r="Q14" s="293"/>
      <c r="R14" s="293"/>
      <c r="S14" s="293"/>
      <c r="T14" s="294"/>
      <c r="AM14" s="276"/>
      <c r="AN14" s="276"/>
      <c r="AO14" s="276"/>
      <c r="AP14" s="276"/>
      <c r="AQ14" s="276"/>
      <c r="AR14" s="276"/>
      <c r="AS14" s="276"/>
      <c r="AT14" s="276"/>
      <c r="AU14" s="3"/>
      <c r="AV14" s="3"/>
      <c r="AW14" s="3"/>
    </row>
    <row r="15" spans="1:50" ht="5.25" customHeight="1" thickBot="1">
      <c r="A15" s="3"/>
      <c r="B15" s="69"/>
      <c r="C15" s="69"/>
      <c r="D15" s="69"/>
      <c r="E15" s="69"/>
      <c r="F15" s="69"/>
      <c r="G15" s="69"/>
      <c r="H15" s="69"/>
      <c r="I15" s="69"/>
      <c r="J15" s="69"/>
      <c r="K15" s="69"/>
      <c r="L15" s="69"/>
      <c r="M15" s="69"/>
      <c r="N15" s="9"/>
      <c r="O15" s="9"/>
      <c r="P15" s="9"/>
      <c r="Q15" s="9"/>
      <c r="R15" s="9"/>
      <c r="S15" s="10"/>
      <c r="T15" s="9"/>
      <c r="U15" s="9"/>
      <c r="V15" s="9"/>
      <c r="W15" s="9"/>
      <c r="X15" s="9"/>
      <c r="Y15" s="9"/>
      <c r="Z15" s="9"/>
      <c r="AA15" s="9"/>
      <c r="AB15" s="9"/>
      <c r="AC15" s="9"/>
      <c r="AD15" s="9"/>
      <c r="AE15" s="9"/>
      <c r="AF15" s="9"/>
      <c r="AG15" s="9"/>
      <c r="AH15" s="9"/>
      <c r="AI15" s="9"/>
      <c r="AJ15" s="9"/>
      <c r="AK15" s="9"/>
      <c r="AL15" s="9"/>
      <c r="AM15" s="9"/>
      <c r="AN15" s="10"/>
      <c r="AO15" s="10"/>
      <c r="AP15" s="10"/>
      <c r="AQ15" s="10"/>
      <c r="AR15" s="10"/>
      <c r="AS15" s="10"/>
      <c r="AT15" s="10"/>
      <c r="AU15" s="3"/>
      <c r="AV15" s="3"/>
      <c r="AW15" s="3"/>
    </row>
    <row r="16" spans="1:50" ht="15.75" thickBot="1">
      <c r="A16" s="3"/>
      <c r="B16" s="249" t="s">
        <v>144</v>
      </c>
      <c r="C16" s="250"/>
      <c r="D16" s="250"/>
      <c r="E16" s="250"/>
      <c r="F16" s="250"/>
      <c r="G16" s="250"/>
      <c r="H16" s="250"/>
      <c r="I16" s="250"/>
      <c r="J16" s="250"/>
      <c r="K16" s="250"/>
      <c r="L16" s="250"/>
      <c r="M16" s="250"/>
      <c r="N16" s="250" t="s">
        <v>145</v>
      </c>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c r="AL16" s="250"/>
      <c r="AM16" s="250"/>
      <c r="AN16" s="250"/>
      <c r="AO16" s="250"/>
      <c r="AP16" s="250"/>
      <c r="AQ16" s="250"/>
      <c r="AR16" s="250"/>
      <c r="AS16" s="250"/>
      <c r="AT16" s="270"/>
      <c r="AU16" s="8"/>
      <c r="AW16" s="3"/>
    </row>
    <row r="17" spans="1:49" s="68" customFormat="1" ht="30" customHeight="1" thickBot="1">
      <c r="A17" s="66"/>
      <c r="B17" s="244" t="s">
        <v>21</v>
      </c>
      <c r="C17" s="238" t="s">
        <v>146</v>
      </c>
      <c r="D17" s="238" t="s">
        <v>25</v>
      </c>
      <c r="E17" s="238" t="s">
        <v>147</v>
      </c>
      <c r="F17" s="238" t="s">
        <v>148</v>
      </c>
      <c r="G17" s="238" t="s">
        <v>23</v>
      </c>
      <c r="H17" s="238" t="s">
        <v>149</v>
      </c>
      <c r="I17" s="242" t="s">
        <v>150</v>
      </c>
      <c r="J17" s="240" t="s">
        <v>151</v>
      </c>
      <c r="K17" s="240" t="s">
        <v>152</v>
      </c>
      <c r="L17" s="240" t="s">
        <v>153</v>
      </c>
      <c r="M17" s="231" t="s">
        <v>154</v>
      </c>
      <c r="N17" s="295" t="s">
        <v>155</v>
      </c>
      <c r="O17" s="296"/>
      <c r="P17" s="299" t="s">
        <v>156</v>
      </c>
      <c r="Q17" s="299"/>
      <c r="R17" s="297" t="s">
        <v>157</v>
      </c>
      <c r="S17" s="298"/>
      <c r="T17" s="297" t="s">
        <v>158</v>
      </c>
      <c r="U17" s="298"/>
      <c r="V17" s="299" t="s">
        <v>159</v>
      </c>
      <c r="W17" s="298"/>
      <c r="X17" s="287" t="s">
        <v>160</v>
      </c>
      <c r="Y17" s="287"/>
      <c r="Z17" s="287"/>
      <c r="AA17" s="287"/>
      <c r="AB17" s="288"/>
      <c r="AC17" s="300" t="s">
        <v>161</v>
      </c>
      <c r="AD17" s="287"/>
      <c r="AE17" s="287"/>
      <c r="AF17" s="287"/>
      <c r="AG17" s="328" t="s">
        <v>162</v>
      </c>
      <c r="AH17" s="329"/>
      <c r="AI17" s="233" t="s">
        <v>163</v>
      </c>
      <c r="AJ17" s="234"/>
      <c r="AK17" s="234"/>
      <c r="AL17" s="235"/>
      <c r="AM17" s="297" t="s">
        <v>164</v>
      </c>
      <c r="AN17" s="298"/>
      <c r="AO17" s="287" t="s">
        <v>165</v>
      </c>
      <c r="AP17" s="287"/>
      <c r="AQ17" s="287"/>
      <c r="AR17" s="297" t="s">
        <v>166</v>
      </c>
      <c r="AS17" s="299"/>
      <c r="AT17" s="326" t="s">
        <v>167</v>
      </c>
      <c r="AU17" s="67"/>
      <c r="AW17" s="66"/>
    </row>
    <row r="18" spans="1:49" ht="39" thickBot="1">
      <c r="A18" s="3"/>
      <c r="B18" s="245"/>
      <c r="C18" s="239"/>
      <c r="D18" s="239"/>
      <c r="E18" s="239"/>
      <c r="F18" s="239"/>
      <c r="G18" s="239"/>
      <c r="H18" s="239"/>
      <c r="I18" s="243"/>
      <c r="J18" s="241"/>
      <c r="K18" s="241"/>
      <c r="L18" s="241"/>
      <c r="M18" s="232"/>
      <c r="N18" s="121" t="s">
        <v>168</v>
      </c>
      <c r="O18" s="4" t="s">
        <v>169</v>
      </c>
      <c r="P18" s="123" t="s">
        <v>168</v>
      </c>
      <c r="Q18" s="4" t="s">
        <v>170</v>
      </c>
      <c r="R18" s="123">
        <v>0.01</v>
      </c>
      <c r="S18" s="1" t="s">
        <v>171</v>
      </c>
      <c r="T18" s="123" t="s">
        <v>168</v>
      </c>
      <c r="U18" s="4" t="s">
        <v>172</v>
      </c>
      <c r="V18" s="123" t="s">
        <v>168</v>
      </c>
      <c r="W18" s="4" t="s">
        <v>173</v>
      </c>
      <c r="X18" s="126" t="s">
        <v>168</v>
      </c>
      <c r="Y18" s="65" t="s">
        <v>174</v>
      </c>
      <c r="Z18" s="77" t="s">
        <v>175</v>
      </c>
      <c r="AA18" s="65" t="s">
        <v>176</v>
      </c>
      <c r="AB18" s="128" t="s">
        <v>177</v>
      </c>
      <c r="AC18" s="65" t="s">
        <v>178</v>
      </c>
      <c r="AD18" s="77" t="s">
        <v>179</v>
      </c>
      <c r="AE18" s="65" t="s">
        <v>180</v>
      </c>
      <c r="AF18" s="137" t="s">
        <v>181</v>
      </c>
      <c r="AG18" s="130" t="s">
        <v>168</v>
      </c>
      <c r="AH18" s="4" t="s">
        <v>182</v>
      </c>
      <c r="AI18" s="131" t="s">
        <v>183</v>
      </c>
      <c r="AJ18" s="4" t="s">
        <v>163</v>
      </c>
      <c r="AK18" s="4" t="s">
        <v>184</v>
      </c>
      <c r="AL18" s="4" t="s">
        <v>185</v>
      </c>
      <c r="AM18" s="123">
        <v>0.03</v>
      </c>
      <c r="AN18" s="4" t="s">
        <v>186</v>
      </c>
      <c r="AO18" s="70" t="s">
        <v>187</v>
      </c>
      <c r="AP18" s="64" t="s">
        <v>188</v>
      </c>
      <c r="AQ18" s="136" t="s">
        <v>189</v>
      </c>
      <c r="AR18" s="123" t="s">
        <v>168</v>
      </c>
      <c r="AS18" s="135" t="s">
        <v>190</v>
      </c>
      <c r="AT18" s="327"/>
      <c r="AU18" s="5"/>
      <c r="AW18" s="3"/>
    </row>
    <row r="19" spans="1:49" s="96" customFormat="1" ht="15.75" thickBot="1">
      <c r="A19" s="90"/>
      <c r="B19" s="91">
        <v>1</v>
      </c>
      <c r="C19" s="89"/>
      <c r="D19" s="89"/>
      <c r="E19" s="89"/>
      <c r="F19" s="89"/>
      <c r="G19" s="89"/>
      <c r="H19" s="89"/>
      <c r="I19" s="101"/>
      <c r="J19" s="119" t="e">
        <f>+I19/(G19*F19)</f>
        <v>#DIV/0!</v>
      </c>
      <c r="K19" s="144">
        <v>0</v>
      </c>
      <c r="L19" s="120">
        <f>+I19*K19</f>
        <v>0</v>
      </c>
      <c r="M19" s="116" t="e">
        <f>+J19*K19</f>
        <v>#DIV/0!</v>
      </c>
      <c r="N19" s="122">
        <v>0</v>
      </c>
      <c r="O19" s="120">
        <f t="shared" ref="O19:O28" si="0">+(I19*K19)*N19</f>
        <v>0</v>
      </c>
      <c r="P19" s="122">
        <v>0</v>
      </c>
      <c r="Q19" s="127">
        <f t="shared" ref="Q19:Q28" si="1">+((I19*K19)+O19)*P19</f>
        <v>0</v>
      </c>
      <c r="R19" s="122">
        <v>0</v>
      </c>
      <c r="S19" s="120">
        <f t="shared" ref="S19:S28" si="2">+(I19*K19)*R19</f>
        <v>0</v>
      </c>
      <c r="T19" s="122">
        <v>0</v>
      </c>
      <c r="U19" s="120">
        <f t="shared" ref="U19:U28" si="3">+((I19*K19)+O19+Q19+S19)*T19</f>
        <v>0</v>
      </c>
      <c r="V19" s="122">
        <v>0</v>
      </c>
      <c r="W19" s="120">
        <f t="shared" ref="W19:W28" si="4">+((I19*K19)+O19+Q19+S19+U19)*V19</f>
        <v>0</v>
      </c>
      <c r="X19" s="122">
        <v>0</v>
      </c>
      <c r="Y19" s="98">
        <f>+F19*G19</f>
        <v>0</v>
      </c>
      <c r="Z19" s="92"/>
      <c r="AA19" s="93">
        <v>0</v>
      </c>
      <c r="AB19" s="129">
        <f>+(((Y19*Z19)*AA19)*X19)</f>
        <v>0</v>
      </c>
      <c r="AC19" s="98">
        <f>+F19*G19</f>
        <v>0</v>
      </c>
      <c r="AD19" s="94"/>
      <c r="AE19" s="93">
        <v>0</v>
      </c>
      <c r="AF19" s="129">
        <f>+(AC19*AD19)*AE19</f>
        <v>0</v>
      </c>
      <c r="AG19" s="125">
        <v>0</v>
      </c>
      <c r="AH19" s="129">
        <f t="shared" ref="AH19:AH28" si="5">+((I19*K19)+O19+Q19+S19+U19+W19+AB19+AF19)*AG19</f>
        <v>0</v>
      </c>
      <c r="AI19" s="132"/>
      <c r="AJ19" s="129">
        <f t="shared" ref="AJ19:AJ27" si="6">+((AI19/1000)*0.6)*K19</f>
        <v>0</v>
      </c>
      <c r="AK19" s="129">
        <f t="shared" ref="AK19:AK27" si="7">+(AI19/1000)*2</f>
        <v>0</v>
      </c>
      <c r="AL19" s="129">
        <f t="shared" ref="AL19:AL27" si="8">+(AI19/1000)*1</f>
        <v>0</v>
      </c>
      <c r="AM19" s="125"/>
      <c r="AN19" s="129">
        <f t="shared" ref="AN19:AN28" si="9">+(I19*K19)*AM19</f>
        <v>0</v>
      </c>
      <c r="AO19" s="95"/>
      <c r="AP19" s="94"/>
      <c r="AQ19" s="129">
        <f>+AO19*AP19</f>
        <v>0</v>
      </c>
      <c r="AR19" s="124">
        <v>0</v>
      </c>
      <c r="AS19" s="120">
        <f>+((I19*K19)+O19+Q19+S19+U19+W19+AB19+AF19+AH19+AJ19+AK19+AL19+AN19+AQ19)*AR19</f>
        <v>0</v>
      </c>
      <c r="AT19" s="133">
        <f>+AS19+AQ19+AN19+AL19+AK19+AJ19+AF19+AB19+W19+U19+S19+Q19+O19</f>
        <v>0</v>
      </c>
      <c r="AU19" s="90"/>
      <c r="AV19" s="90"/>
      <c r="AW19" s="90"/>
    </row>
    <row r="20" spans="1:49" s="96" customFormat="1" ht="15.75" thickBot="1">
      <c r="A20" s="90"/>
      <c r="B20" s="91">
        <v>2</v>
      </c>
      <c r="C20" s="89"/>
      <c r="D20" s="89"/>
      <c r="E20" s="89"/>
      <c r="F20" s="89"/>
      <c r="G20" s="89"/>
      <c r="H20" s="89"/>
      <c r="I20" s="101"/>
      <c r="J20" s="119" t="e">
        <f t="shared" ref="J20:J28" si="10">+I20/(G20*F20)</f>
        <v>#DIV/0!</v>
      </c>
      <c r="K20" s="144">
        <v>0</v>
      </c>
      <c r="L20" s="120">
        <f t="shared" ref="L20:L28" si="11">+I20*K20</f>
        <v>0</v>
      </c>
      <c r="M20" s="116" t="e">
        <f t="shared" ref="M20:M28" si="12">+J20*K20</f>
        <v>#DIV/0!</v>
      </c>
      <c r="N20" s="122">
        <v>0</v>
      </c>
      <c r="O20" s="120">
        <f t="shared" si="0"/>
        <v>0</v>
      </c>
      <c r="P20" s="122">
        <v>0</v>
      </c>
      <c r="Q20" s="127">
        <f t="shared" si="1"/>
        <v>0</v>
      </c>
      <c r="R20" s="122">
        <v>0</v>
      </c>
      <c r="S20" s="120">
        <f t="shared" si="2"/>
        <v>0</v>
      </c>
      <c r="T20" s="122">
        <v>0</v>
      </c>
      <c r="U20" s="120">
        <f t="shared" si="3"/>
        <v>0</v>
      </c>
      <c r="V20" s="122">
        <v>0</v>
      </c>
      <c r="W20" s="120">
        <f t="shared" si="4"/>
        <v>0</v>
      </c>
      <c r="X20" s="122">
        <v>0</v>
      </c>
      <c r="Y20" s="98">
        <f t="shared" ref="Y20:Y28" si="13">+F20*G20</f>
        <v>0</v>
      </c>
      <c r="Z20" s="92"/>
      <c r="AA20" s="93">
        <v>0</v>
      </c>
      <c r="AB20" s="129">
        <f>+(((Y20*Z20)*AA20)*X20)</f>
        <v>0</v>
      </c>
      <c r="AC20" s="98">
        <f t="shared" ref="AC20:AC28" si="14">+F20*G20</f>
        <v>0</v>
      </c>
      <c r="AD20" s="97"/>
      <c r="AE20" s="93">
        <v>0</v>
      </c>
      <c r="AF20" s="129">
        <f>+(AC20*AD20)*AE20</f>
        <v>0</v>
      </c>
      <c r="AG20" s="125">
        <v>0</v>
      </c>
      <c r="AH20" s="129">
        <f t="shared" si="5"/>
        <v>0</v>
      </c>
      <c r="AI20" s="132"/>
      <c r="AJ20" s="129">
        <f t="shared" si="6"/>
        <v>0</v>
      </c>
      <c r="AK20" s="129">
        <f t="shared" si="7"/>
        <v>0</v>
      </c>
      <c r="AL20" s="129">
        <f t="shared" si="8"/>
        <v>0</v>
      </c>
      <c r="AM20" s="125"/>
      <c r="AN20" s="129">
        <f t="shared" si="9"/>
        <v>0</v>
      </c>
      <c r="AO20" s="95"/>
      <c r="AP20" s="94"/>
      <c r="AQ20" s="129">
        <f>+AO20*AP20</f>
        <v>0</v>
      </c>
      <c r="AR20" s="124">
        <v>0</v>
      </c>
      <c r="AS20" s="120">
        <f t="shared" ref="AS20:AS28" si="15">+((I20*K20)+O20+Q20+S20+U20+W20+AB20+AF20+AH20+AJ20+AK20+AL20+AN20+AQ20)*AR20</f>
        <v>0</v>
      </c>
      <c r="AT20" s="133">
        <f t="shared" ref="AT20:AT28" si="16">+AS20+AQ20+AN20+AL20+AK20+AJ20+AF20+AB20+W20+U20+S20+Q20+O20</f>
        <v>0</v>
      </c>
      <c r="AU20" s="90"/>
      <c r="AV20" s="90"/>
      <c r="AW20" s="90"/>
    </row>
    <row r="21" spans="1:49" s="96" customFormat="1" ht="15.75" thickBot="1">
      <c r="A21" s="90"/>
      <c r="B21" s="98">
        <v>3</v>
      </c>
      <c r="C21" s="89"/>
      <c r="D21" s="89"/>
      <c r="E21" s="89"/>
      <c r="F21" s="89"/>
      <c r="G21" s="89"/>
      <c r="H21" s="89"/>
      <c r="I21" s="101"/>
      <c r="J21" s="119" t="e">
        <f t="shared" si="10"/>
        <v>#DIV/0!</v>
      </c>
      <c r="K21" s="144">
        <v>0</v>
      </c>
      <c r="L21" s="120">
        <f t="shared" si="11"/>
        <v>0</v>
      </c>
      <c r="M21" s="116" t="e">
        <f t="shared" si="12"/>
        <v>#DIV/0!</v>
      </c>
      <c r="N21" s="122">
        <v>0</v>
      </c>
      <c r="O21" s="120">
        <f t="shared" si="0"/>
        <v>0</v>
      </c>
      <c r="P21" s="122">
        <v>0</v>
      </c>
      <c r="Q21" s="127">
        <f t="shared" si="1"/>
        <v>0</v>
      </c>
      <c r="R21" s="122">
        <v>0</v>
      </c>
      <c r="S21" s="120">
        <f t="shared" si="2"/>
        <v>0</v>
      </c>
      <c r="T21" s="122">
        <v>0</v>
      </c>
      <c r="U21" s="120">
        <f t="shared" si="3"/>
        <v>0</v>
      </c>
      <c r="V21" s="122">
        <v>0</v>
      </c>
      <c r="W21" s="120">
        <f t="shared" si="4"/>
        <v>0</v>
      </c>
      <c r="X21" s="122">
        <v>0</v>
      </c>
      <c r="Y21" s="98">
        <f t="shared" si="13"/>
        <v>0</v>
      </c>
      <c r="Z21" s="92"/>
      <c r="AA21" s="93">
        <v>0</v>
      </c>
      <c r="AB21" s="129">
        <f t="shared" ref="AB21:AB28" si="17">+(((Y21*Z21)*AA21)*X21)</f>
        <v>0</v>
      </c>
      <c r="AC21" s="98">
        <f t="shared" si="14"/>
        <v>0</v>
      </c>
      <c r="AD21" s="97"/>
      <c r="AE21" s="93">
        <v>0</v>
      </c>
      <c r="AF21" s="129">
        <f>+(AC21*AD21)*AE21</f>
        <v>0</v>
      </c>
      <c r="AG21" s="125">
        <v>0</v>
      </c>
      <c r="AH21" s="129">
        <f t="shared" si="5"/>
        <v>0</v>
      </c>
      <c r="AI21" s="132"/>
      <c r="AJ21" s="129">
        <f t="shared" si="6"/>
        <v>0</v>
      </c>
      <c r="AK21" s="129">
        <f t="shared" si="7"/>
        <v>0</v>
      </c>
      <c r="AL21" s="129">
        <f t="shared" si="8"/>
        <v>0</v>
      </c>
      <c r="AM21" s="125"/>
      <c r="AN21" s="129">
        <f t="shared" si="9"/>
        <v>0</v>
      </c>
      <c r="AO21" s="95"/>
      <c r="AP21" s="94"/>
      <c r="AQ21" s="129">
        <f t="shared" ref="AQ21:AQ28" si="18">+AO21*AP21</f>
        <v>0</v>
      </c>
      <c r="AR21" s="124">
        <v>0</v>
      </c>
      <c r="AS21" s="120">
        <f t="shared" si="15"/>
        <v>0</v>
      </c>
      <c r="AT21" s="133">
        <f t="shared" si="16"/>
        <v>0</v>
      </c>
      <c r="AU21" s="90"/>
      <c r="AV21" s="90"/>
      <c r="AW21" s="90"/>
    </row>
    <row r="22" spans="1:49" s="96" customFormat="1" ht="15.75" thickBot="1">
      <c r="A22" s="90"/>
      <c r="B22" s="91">
        <v>4</v>
      </c>
      <c r="C22" s="89"/>
      <c r="D22" s="89"/>
      <c r="E22" s="89"/>
      <c r="F22" s="89"/>
      <c r="G22" s="89"/>
      <c r="H22" s="89"/>
      <c r="I22" s="101"/>
      <c r="J22" s="119" t="e">
        <f t="shared" si="10"/>
        <v>#DIV/0!</v>
      </c>
      <c r="K22" s="144">
        <v>0</v>
      </c>
      <c r="L22" s="120">
        <f t="shared" si="11"/>
        <v>0</v>
      </c>
      <c r="M22" s="116" t="e">
        <f t="shared" si="12"/>
        <v>#DIV/0!</v>
      </c>
      <c r="N22" s="122">
        <v>0</v>
      </c>
      <c r="O22" s="120">
        <f t="shared" si="0"/>
        <v>0</v>
      </c>
      <c r="P22" s="122">
        <v>0</v>
      </c>
      <c r="Q22" s="127">
        <f t="shared" si="1"/>
        <v>0</v>
      </c>
      <c r="R22" s="122">
        <v>0</v>
      </c>
      <c r="S22" s="120">
        <f t="shared" si="2"/>
        <v>0</v>
      </c>
      <c r="T22" s="122">
        <v>0</v>
      </c>
      <c r="U22" s="120">
        <f t="shared" si="3"/>
        <v>0</v>
      </c>
      <c r="V22" s="122">
        <v>0</v>
      </c>
      <c r="W22" s="120">
        <f t="shared" si="4"/>
        <v>0</v>
      </c>
      <c r="X22" s="122">
        <v>0</v>
      </c>
      <c r="Y22" s="98">
        <f t="shared" si="13"/>
        <v>0</v>
      </c>
      <c r="Z22" s="92"/>
      <c r="AA22" s="93">
        <v>0</v>
      </c>
      <c r="AB22" s="129">
        <f t="shared" si="17"/>
        <v>0</v>
      </c>
      <c r="AC22" s="98">
        <f t="shared" si="14"/>
        <v>0</v>
      </c>
      <c r="AD22" s="97"/>
      <c r="AE22" s="93">
        <v>0</v>
      </c>
      <c r="AF22" s="129">
        <f t="shared" ref="AF22:AF28" si="19">+(AC22*AD22)*AE22</f>
        <v>0</v>
      </c>
      <c r="AG22" s="125">
        <v>0</v>
      </c>
      <c r="AH22" s="129">
        <f t="shared" si="5"/>
        <v>0</v>
      </c>
      <c r="AI22" s="132"/>
      <c r="AJ22" s="129">
        <f t="shared" si="6"/>
        <v>0</v>
      </c>
      <c r="AK22" s="129">
        <f t="shared" si="7"/>
        <v>0</v>
      </c>
      <c r="AL22" s="129">
        <f t="shared" si="8"/>
        <v>0</v>
      </c>
      <c r="AM22" s="125"/>
      <c r="AN22" s="129">
        <f t="shared" si="9"/>
        <v>0</v>
      </c>
      <c r="AO22" s="95"/>
      <c r="AP22" s="94"/>
      <c r="AQ22" s="129">
        <f t="shared" si="18"/>
        <v>0</v>
      </c>
      <c r="AR22" s="124">
        <v>0</v>
      </c>
      <c r="AS22" s="120">
        <f t="shared" si="15"/>
        <v>0</v>
      </c>
      <c r="AT22" s="133">
        <f t="shared" si="16"/>
        <v>0</v>
      </c>
      <c r="AU22" s="90"/>
      <c r="AV22" s="90"/>
      <c r="AW22" s="90"/>
    </row>
    <row r="23" spans="1:49" s="96" customFormat="1" ht="15.75" thickBot="1">
      <c r="A23" s="90"/>
      <c r="B23" s="98">
        <v>5</v>
      </c>
      <c r="C23" s="89"/>
      <c r="D23" s="89"/>
      <c r="E23" s="89"/>
      <c r="F23" s="89"/>
      <c r="G23" s="89"/>
      <c r="H23" s="89"/>
      <c r="I23" s="101"/>
      <c r="J23" s="119" t="e">
        <f t="shared" si="10"/>
        <v>#DIV/0!</v>
      </c>
      <c r="K23" s="144">
        <v>0</v>
      </c>
      <c r="L23" s="120">
        <f t="shared" si="11"/>
        <v>0</v>
      </c>
      <c r="M23" s="116" t="e">
        <f t="shared" si="12"/>
        <v>#DIV/0!</v>
      </c>
      <c r="N23" s="122">
        <v>0</v>
      </c>
      <c r="O23" s="120">
        <f t="shared" si="0"/>
        <v>0</v>
      </c>
      <c r="P23" s="122">
        <v>0</v>
      </c>
      <c r="Q23" s="127">
        <f t="shared" si="1"/>
        <v>0</v>
      </c>
      <c r="R23" s="122">
        <v>0</v>
      </c>
      <c r="S23" s="120">
        <f t="shared" si="2"/>
        <v>0</v>
      </c>
      <c r="T23" s="122">
        <v>0</v>
      </c>
      <c r="U23" s="120">
        <f t="shared" si="3"/>
        <v>0</v>
      </c>
      <c r="V23" s="122">
        <v>0</v>
      </c>
      <c r="W23" s="120">
        <f t="shared" si="4"/>
        <v>0</v>
      </c>
      <c r="X23" s="122">
        <v>0</v>
      </c>
      <c r="Y23" s="98">
        <f t="shared" si="13"/>
        <v>0</v>
      </c>
      <c r="Z23" s="92"/>
      <c r="AA23" s="93">
        <v>0</v>
      </c>
      <c r="AB23" s="129">
        <f>+(((Y23*Z23)*AA23)*X23)</f>
        <v>0</v>
      </c>
      <c r="AC23" s="98">
        <f t="shared" si="14"/>
        <v>0</v>
      </c>
      <c r="AD23" s="97"/>
      <c r="AE23" s="93">
        <v>0</v>
      </c>
      <c r="AF23" s="129">
        <f t="shared" si="19"/>
        <v>0</v>
      </c>
      <c r="AG23" s="125">
        <v>0</v>
      </c>
      <c r="AH23" s="129">
        <f t="shared" si="5"/>
        <v>0</v>
      </c>
      <c r="AI23" s="132"/>
      <c r="AJ23" s="129">
        <f>+((AI23/1000)*0.6)*K23</f>
        <v>0</v>
      </c>
      <c r="AK23" s="129">
        <f>+(AI23/1000)*2</f>
        <v>0</v>
      </c>
      <c r="AL23" s="129">
        <f>+(AI23/1000)*1</f>
        <v>0</v>
      </c>
      <c r="AM23" s="125"/>
      <c r="AN23" s="129">
        <f t="shared" si="9"/>
        <v>0</v>
      </c>
      <c r="AO23" s="95"/>
      <c r="AP23" s="94"/>
      <c r="AQ23" s="129">
        <f t="shared" si="18"/>
        <v>0</v>
      </c>
      <c r="AR23" s="124">
        <v>0</v>
      </c>
      <c r="AS23" s="120">
        <f t="shared" si="15"/>
        <v>0</v>
      </c>
      <c r="AT23" s="133">
        <f t="shared" si="16"/>
        <v>0</v>
      </c>
      <c r="AU23" s="90"/>
      <c r="AV23" s="90"/>
      <c r="AW23" s="90"/>
    </row>
    <row r="24" spans="1:49" s="96" customFormat="1" ht="15.75" thickBot="1">
      <c r="A24" s="90"/>
      <c r="B24" s="91">
        <v>6</v>
      </c>
      <c r="C24" s="89"/>
      <c r="D24" s="89"/>
      <c r="E24" s="89"/>
      <c r="F24" s="89"/>
      <c r="G24" s="89"/>
      <c r="H24" s="89"/>
      <c r="I24" s="101"/>
      <c r="J24" s="119" t="e">
        <f t="shared" si="10"/>
        <v>#DIV/0!</v>
      </c>
      <c r="K24" s="144">
        <v>0</v>
      </c>
      <c r="L24" s="120">
        <f t="shared" si="11"/>
        <v>0</v>
      </c>
      <c r="M24" s="116" t="e">
        <f t="shared" si="12"/>
        <v>#DIV/0!</v>
      </c>
      <c r="N24" s="122">
        <v>0</v>
      </c>
      <c r="O24" s="120">
        <f t="shared" si="0"/>
        <v>0</v>
      </c>
      <c r="P24" s="122">
        <v>0</v>
      </c>
      <c r="Q24" s="127">
        <f t="shared" si="1"/>
        <v>0</v>
      </c>
      <c r="R24" s="122">
        <v>0</v>
      </c>
      <c r="S24" s="120">
        <f t="shared" si="2"/>
        <v>0</v>
      </c>
      <c r="T24" s="122">
        <v>0</v>
      </c>
      <c r="U24" s="120">
        <f t="shared" si="3"/>
        <v>0</v>
      </c>
      <c r="V24" s="122">
        <v>0</v>
      </c>
      <c r="W24" s="120">
        <f t="shared" si="4"/>
        <v>0</v>
      </c>
      <c r="X24" s="122">
        <v>0</v>
      </c>
      <c r="Y24" s="98">
        <f t="shared" si="13"/>
        <v>0</v>
      </c>
      <c r="Z24" s="92"/>
      <c r="AA24" s="93">
        <v>0</v>
      </c>
      <c r="AB24" s="129">
        <f>+(((Y24*Z24)*AA24)*X24)</f>
        <v>0</v>
      </c>
      <c r="AC24" s="98">
        <f t="shared" si="14"/>
        <v>0</v>
      </c>
      <c r="AD24" s="97"/>
      <c r="AE24" s="93">
        <v>0</v>
      </c>
      <c r="AF24" s="129">
        <f t="shared" si="19"/>
        <v>0</v>
      </c>
      <c r="AG24" s="125">
        <v>0</v>
      </c>
      <c r="AH24" s="129">
        <f t="shared" si="5"/>
        <v>0</v>
      </c>
      <c r="AI24" s="132"/>
      <c r="AJ24" s="129">
        <f t="shared" si="6"/>
        <v>0</v>
      </c>
      <c r="AK24" s="129">
        <f t="shared" si="7"/>
        <v>0</v>
      </c>
      <c r="AL24" s="129">
        <f t="shared" si="8"/>
        <v>0</v>
      </c>
      <c r="AM24" s="125"/>
      <c r="AN24" s="129">
        <f t="shared" si="9"/>
        <v>0</v>
      </c>
      <c r="AO24" s="95"/>
      <c r="AP24" s="94"/>
      <c r="AQ24" s="129">
        <f t="shared" si="18"/>
        <v>0</v>
      </c>
      <c r="AR24" s="124">
        <v>0</v>
      </c>
      <c r="AS24" s="120">
        <f t="shared" si="15"/>
        <v>0</v>
      </c>
      <c r="AT24" s="133">
        <f t="shared" si="16"/>
        <v>0</v>
      </c>
      <c r="AU24" s="90"/>
      <c r="AV24" s="90"/>
      <c r="AW24" s="90"/>
    </row>
    <row r="25" spans="1:49" s="96" customFormat="1" ht="15.75" thickBot="1">
      <c r="A25" s="90"/>
      <c r="B25" s="98">
        <v>7</v>
      </c>
      <c r="C25" s="89"/>
      <c r="D25" s="89"/>
      <c r="E25" s="89"/>
      <c r="F25" s="89"/>
      <c r="G25" s="89"/>
      <c r="H25" s="89"/>
      <c r="I25" s="101"/>
      <c r="J25" s="119" t="e">
        <f t="shared" si="10"/>
        <v>#DIV/0!</v>
      </c>
      <c r="K25" s="144">
        <v>0</v>
      </c>
      <c r="L25" s="120">
        <f t="shared" si="11"/>
        <v>0</v>
      </c>
      <c r="M25" s="116" t="e">
        <f t="shared" si="12"/>
        <v>#DIV/0!</v>
      </c>
      <c r="N25" s="122">
        <v>0</v>
      </c>
      <c r="O25" s="120">
        <f t="shared" si="0"/>
        <v>0</v>
      </c>
      <c r="P25" s="122">
        <v>0</v>
      </c>
      <c r="Q25" s="127">
        <f t="shared" si="1"/>
        <v>0</v>
      </c>
      <c r="R25" s="122">
        <v>0</v>
      </c>
      <c r="S25" s="120">
        <f t="shared" si="2"/>
        <v>0</v>
      </c>
      <c r="T25" s="122">
        <v>0</v>
      </c>
      <c r="U25" s="120">
        <f t="shared" si="3"/>
        <v>0</v>
      </c>
      <c r="V25" s="122">
        <v>0</v>
      </c>
      <c r="W25" s="120">
        <f t="shared" si="4"/>
        <v>0</v>
      </c>
      <c r="X25" s="122">
        <v>0</v>
      </c>
      <c r="Y25" s="98">
        <f t="shared" si="13"/>
        <v>0</v>
      </c>
      <c r="Z25" s="92"/>
      <c r="AA25" s="93">
        <v>0</v>
      </c>
      <c r="AB25" s="129">
        <f t="shared" si="17"/>
        <v>0</v>
      </c>
      <c r="AC25" s="98">
        <f t="shared" si="14"/>
        <v>0</v>
      </c>
      <c r="AD25" s="97"/>
      <c r="AE25" s="93">
        <v>0</v>
      </c>
      <c r="AF25" s="129">
        <f t="shared" si="19"/>
        <v>0</v>
      </c>
      <c r="AG25" s="125">
        <v>0</v>
      </c>
      <c r="AH25" s="129">
        <f t="shared" si="5"/>
        <v>0</v>
      </c>
      <c r="AI25" s="132"/>
      <c r="AJ25" s="129">
        <f t="shared" si="6"/>
        <v>0</v>
      </c>
      <c r="AK25" s="129">
        <f t="shared" si="7"/>
        <v>0</v>
      </c>
      <c r="AL25" s="129">
        <f t="shared" si="8"/>
        <v>0</v>
      </c>
      <c r="AM25" s="125"/>
      <c r="AN25" s="129">
        <f t="shared" si="9"/>
        <v>0</v>
      </c>
      <c r="AO25" s="95"/>
      <c r="AP25" s="94"/>
      <c r="AQ25" s="129">
        <f>+AO25*AP25</f>
        <v>0</v>
      </c>
      <c r="AR25" s="124">
        <v>0</v>
      </c>
      <c r="AS25" s="120">
        <f t="shared" si="15"/>
        <v>0</v>
      </c>
      <c r="AT25" s="133">
        <f t="shared" si="16"/>
        <v>0</v>
      </c>
      <c r="AU25" s="90"/>
      <c r="AV25" s="90"/>
      <c r="AW25" s="90"/>
    </row>
    <row r="26" spans="1:49" s="96" customFormat="1" ht="15.75" thickBot="1">
      <c r="A26" s="90"/>
      <c r="B26" s="91">
        <v>8</v>
      </c>
      <c r="C26" s="89"/>
      <c r="D26" s="89"/>
      <c r="E26" s="89"/>
      <c r="F26" s="89"/>
      <c r="G26" s="89"/>
      <c r="H26" s="89"/>
      <c r="I26" s="101"/>
      <c r="J26" s="119" t="e">
        <f t="shared" si="10"/>
        <v>#DIV/0!</v>
      </c>
      <c r="K26" s="144">
        <v>0</v>
      </c>
      <c r="L26" s="120">
        <f t="shared" si="11"/>
        <v>0</v>
      </c>
      <c r="M26" s="116" t="e">
        <f t="shared" si="12"/>
        <v>#DIV/0!</v>
      </c>
      <c r="N26" s="122">
        <v>0</v>
      </c>
      <c r="O26" s="120">
        <f t="shared" si="0"/>
        <v>0</v>
      </c>
      <c r="P26" s="122">
        <v>0</v>
      </c>
      <c r="Q26" s="127">
        <f t="shared" si="1"/>
        <v>0</v>
      </c>
      <c r="R26" s="122">
        <v>0</v>
      </c>
      <c r="S26" s="120">
        <f t="shared" si="2"/>
        <v>0</v>
      </c>
      <c r="T26" s="122">
        <v>0</v>
      </c>
      <c r="U26" s="120">
        <f t="shared" si="3"/>
        <v>0</v>
      </c>
      <c r="V26" s="122">
        <v>0</v>
      </c>
      <c r="W26" s="120">
        <f t="shared" si="4"/>
        <v>0</v>
      </c>
      <c r="X26" s="122">
        <v>0</v>
      </c>
      <c r="Y26" s="98">
        <f t="shared" si="13"/>
        <v>0</v>
      </c>
      <c r="Z26" s="92"/>
      <c r="AA26" s="93">
        <v>0</v>
      </c>
      <c r="AB26" s="129">
        <f t="shared" si="17"/>
        <v>0</v>
      </c>
      <c r="AC26" s="98">
        <f t="shared" si="14"/>
        <v>0</v>
      </c>
      <c r="AD26" s="97"/>
      <c r="AE26" s="93">
        <v>0</v>
      </c>
      <c r="AF26" s="129">
        <f t="shared" si="19"/>
        <v>0</v>
      </c>
      <c r="AG26" s="125">
        <v>0</v>
      </c>
      <c r="AH26" s="129">
        <f t="shared" si="5"/>
        <v>0</v>
      </c>
      <c r="AI26" s="132"/>
      <c r="AJ26" s="129">
        <f t="shared" si="6"/>
        <v>0</v>
      </c>
      <c r="AK26" s="129">
        <f t="shared" si="7"/>
        <v>0</v>
      </c>
      <c r="AL26" s="129">
        <f t="shared" si="8"/>
        <v>0</v>
      </c>
      <c r="AM26" s="125"/>
      <c r="AN26" s="129">
        <f t="shared" si="9"/>
        <v>0</v>
      </c>
      <c r="AO26" s="95"/>
      <c r="AP26" s="94"/>
      <c r="AQ26" s="129">
        <f>+AO26*AP26</f>
        <v>0</v>
      </c>
      <c r="AR26" s="124">
        <v>0</v>
      </c>
      <c r="AS26" s="120">
        <f t="shared" si="15"/>
        <v>0</v>
      </c>
      <c r="AT26" s="133">
        <f t="shared" si="16"/>
        <v>0</v>
      </c>
      <c r="AU26" s="90"/>
      <c r="AV26" s="90"/>
      <c r="AW26" s="90"/>
    </row>
    <row r="27" spans="1:49" s="96" customFormat="1" ht="15.75" thickBot="1">
      <c r="A27" s="90"/>
      <c r="B27" s="98">
        <v>9</v>
      </c>
      <c r="C27" s="89"/>
      <c r="D27" s="89"/>
      <c r="E27" s="89"/>
      <c r="F27" s="89"/>
      <c r="G27" s="89"/>
      <c r="H27" s="89"/>
      <c r="I27" s="101"/>
      <c r="J27" s="119" t="e">
        <f t="shared" si="10"/>
        <v>#DIV/0!</v>
      </c>
      <c r="K27" s="144">
        <v>0</v>
      </c>
      <c r="L27" s="120">
        <f t="shared" si="11"/>
        <v>0</v>
      </c>
      <c r="M27" s="116" t="e">
        <f t="shared" si="12"/>
        <v>#DIV/0!</v>
      </c>
      <c r="N27" s="122">
        <v>0</v>
      </c>
      <c r="O27" s="120">
        <f t="shared" si="0"/>
        <v>0</v>
      </c>
      <c r="P27" s="122">
        <v>0</v>
      </c>
      <c r="Q27" s="127">
        <f t="shared" si="1"/>
        <v>0</v>
      </c>
      <c r="R27" s="122">
        <v>0</v>
      </c>
      <c r="S27" s="120">
        <f t="shared" si="2"/>
        <v>0</v>
      </c>
      <c r="T27" s="122">
        <v>0</v>
      </c>
      <c r="U27" s="120">
        <f t="shared" si="3"/>
        <v>0</v>
      </c>
      <c r="V27" s="122">
        <v>0</v>
      </c>
      <c r="W27" s="120">
        <f t="shared" si="4"/>
        <v>0</v>
      </c>
      <c r="X27" s="122">
        <v>0</v>
      </c>
      <c r="Y27" s="98">
        <f t="shared" si="13"/>
        <v>0</v>
      </c>
      <c r="Z27" s="92"/>
      <c r="AA27" s="93">
        <v>0</v>
      </c>
      <c r="AB27" s="129">
        <f t="shared" si="17"/>
        <v>0</v>
      </c>
      <c r="AC27" s="98">
        <f t="shared" si="14"/>
        <v>0</v>
      </c>
      <c r="AD27" s="97"/>
      <c r="AE27" s="93">
        <v>0</v>
      </c>
      <c r="AF27" s="129">
        <f t="shared" si="19"/>
        <v>0</v>
      </c>
      <c r="AG27" s="125">
        <v>0</v>
      </c>
      <c r="AH27" s="129">
        <f t="shared" si="5"/>
        <v>0</v>
      </c>
      <c r="AI27" s="132"/>
      <c r="AJ27" s="129">
        <f t="shared" si="6"/>
        <v>0</v>
      </c>
      <c r="AK27" s="129">
        <f t="shared" si="7"/>
        <v>0</v>
      </c>
      <c r="AL27" s="129">
        <f t="shared" si="8"/>
        <v>0</v>
      </c>
      <c r="AM27" s="125"/>
      <c r="AN27" s="129">
        <f t="shared" si="9"/>
        <v>0</v>
      </c>
      <c r="AO27" s="95"/>
      <c r="AP27" s="94"/>
      <c r="AQ27" s="129">
        <f t="shared" si="18"/>
        <v>0</v>
      </c>
      <c r="AR27" s="124">
        <v>0</v>
      </c>
      <c r="AS27" s="120">
        <f t="shared" si="15"/>
        <v>0</v>
      </c>
      <c r="AT27" s="133">
        <f t="shared" si="16"/>
        <v>0</v>
      </c>
      <c r="AU27" s="90"/>
      <c r="AV27" s="90"/>
      <c r="AW27" s="90"/>
    </row>
    <row r="28" spans="1:49" s="96" customFormat="1" ht="15.75" thickBot="1">
      <c r="A28" s="90"/>
      <c r="B28" s="91">
        <v>10</v>
      </c>
      <c r="C28" s="89"/>
      <c r="D28" s="89"/>
      <c r="E28" s="89"/>
      <c r="F28" s="89"/>
      <c r="G28" s="89"/>
      <c r="H28" s="89"/>
      <c r="I28" s="101"/>
      <c r="J28" s="119" t="e">
        <f t="shared" si="10"/>
        <v>#DIV/0!</v>
      </c>
      <c r="K28" s="144">
        <v>0</v>
      </c>
      <c r="L28" s="120">
        <f t="shared" si="11"/>
        <v>0</v>
      </c>
      <c r="M28" s="116" t="e">
        <f t="shared" si="12"/>
        <v>#DIV/0!</v>
      </c>
      <c r="N28" s="122">
        <v>0</v>
      </c>
      <c r="O28" s="120">
        <f t="shared" si="0"/>
        <v>0</v>
      </c>
      <c r="P28" s="122">
        <v>0</v>
      </c>
      <c r="Q28" s="127">
        <f t="shared" si="1"/>
        <v>0</v>
      </c>
      <c r="R28" s="122">
        <v>0</v>
      </c>
      <c r="S28" s="120">
        <f t="shared" si="2"/>
        <v>0</v>
      </c>
      <c r="T28" s="122">
        <v>0</v>
      </c>
      <c r="U28" s="120">
        <f t="shared" si="3"/>
        <v>0</v>
      </c>
      <c r="V28" s="122">
        <v>0</v>
      </c>
      <c r="W28" s="120">
        <f t="shared" si="4"/>
        <v>0</v>
      </c>
      <c r="X28" s="122">
        <v>0</v>
      </c>
      <c r="Y28" s="98">
        <f t="shared" si="13"/>
        <v>0</v>
      </c>
      <c r="Z28" s="92"/>
      <c r="AA28" s="93">
        <v>0</v>
      </c>
      <c r="AB28" s="129">
        <f t="shared" si="17"/>
        <v>0</v>
      </c>
      <c r="AC28" s="98">
        <f t="shared" si="14"/>
        <v>0</v>
      </c>
      <c r="AD28" s="97"/>
      <c r="AE28" s="93">
        <v>0</v>
      </c>
      <c r="AF28" s="129">
        <f t="shared" si="19"/>
        <v>0</v>
      </c>
      <c r="AG28" s="125">
        <v>0</v>
      </c>
      <c r="AH28" s="129">
        <f t="shared" si="5"/>
        <v>0</v>
      </c>
      <c r="AI28" s="132"/>
      <c r="AJ28" s="129">
        <f>+((AI28/1000)*0.6)*K28</f>
        <v>0</v>
      </c>
      <c r="AK28" s="129">
        <f>+(AI28/1000)*2</f>
        <v>0</v>
      </c>
      <c r="AL28" s="129">
        <f>+(AI28/1000)*1</f>
        <v>0</v>
      </c>
      <c r="AM28" s="125"/>
      <c r="AN28" s="129">
        <f t="shared" si="9"/>
        <v>0</v>
      </c>
      <c r="AO28" s="95"/>
      <c r="AP28" s="94"/>
      <c r="AQ28" s="129">
        <f t="shared" si="18"/>
        <v>0</v>
      </c>
      <c r="AR28" s="124">
        <v>0</v>
      </c>
      <c r="AS28" s="120">
        <f t="shared" si="15"/>
        <v>0</v>
      </c>
      <c r="AT28" s="133">
        <f t="shared" si="16"/>
        <v>0</v>
      </c>
      <c r="AU28" s="90"/>
      <c r="AV28" s="90"/>
      <c r="AW28" s="90"/>
    </row>
    <row r="29" spans="1:49" ht="15.75" thickBot="1">
      <c r="A29" s="3"/>
      <c r="B29" s="58"/>
      <c r="C29" s="72"/>
      <c r="D29" s="72"/>
      <c r="E29" s="72"/>
      <c r="F29" s="72"/>
      <c r="G29" s="72"/>
      <c r="H29" s="72"/>
      <c r="I29" s="118">
        <f>SUM(I19:I28)</f>
        <v>0</v>
      </c>
      <c r="J29" s="76"/>
      <c r="K29" s="76"/>
      <c r="L29" s="117">
        <f>SUM(L19:L28)</f>
        <v>0</v>
      </c>
      <c r="N29" s="247">
        <f>SUM(O19:O28)</f>
        <v>0</v>
      </c>
      <c r="O29" s="248"/>
      <c r="P29" s="246">
        <f>SUM(Q19:Q28)</f>
        <v>0</v>
      </c>
      <c r="Q29" s="248"/>
      <c r="R29" s="246">
        <f>SUM(S19:S28)</f>
        <v>0</v>
      </c>
      <c r="S29" s="248"/>
      <c r="T29" s="246">
        <f>SUM(U19:U28)</f>
        <v>0</v>
      </c>
      <c r="U29" s="248"/>
      <c r="V29" s="246">
        <f>SUM(W19:W28)</f>
        <v>0</v>
      </c>
      <c r="W29" s="248"/>
      <c r="X29" s="246">
        <f>SUM(AB19:AB28)</f>
        <v>0</v>
      </c>
      <c r="Y29" s="247"/>
      <c r="Z29" s="247"/>
      <c r="AA29" s="247"/>
      <c r="AB29" s="248"/>
      <c r="AC29" s="246">
        <f>SUM(AF19:AF28)</f>
        <v>0</v>
      </c>
      <c r="AD29" s="247"/>
      <c r="AE29" s="247"/>
      <c r="AF29" s="248"/>
      <c r="AG29" s="246">
        <f>SUM(AH19:AH28)</f>
        <v>0</v>
      </c>
      <c r="AH29" s="248"/>
      <c r="AI29" s="246">
        <f>SUM(AJ19:AJ28)</f>
        <v>0</v>
      </c>
      <c r="AJ29" s="248"/>
      <c r="AK29" s="146">
        <f>SUM(AK19:AK28)</f>
        <v>0</v>
      </c>
      <c r="AL29" s="145">
        <f>SUM(AL19:AL28)</f>
        <v>0</v>
      </c>
      <c r="AM29" s="246">
        <f>SUM(AN19:AN28)</f>
        <v>0</v>
      </c>
      <c r="AN29" s="248"/>
      <c r="AO29" s="246">
        <f>SUM(AQ19:AQ28)</f>
        <v>0</v>
      </c>
      <c r="AP29" s="247"/>
      <c r="AQ29" s="248"/>
      <c r="AR29" s="246">
        <f>SUM(AS19:AS28)</f>
        <v>0</v>
      </c>
      <c r="AS29" s="248"/>
      <c r="AT29" s="134">
        <f>SUM(AT19:AT28)</f>
        <v>0</v>
      </c>
    </row>
    <row r="30" spans="1:49" ht="4.5" customHeight="1" thickBot="1">
      <c r="A30" s="3"/>
      <c r="B30" s="3"/>
      <c r="C30" s="3"/>
      <c r="D30" s="3"/>
      <c r="E30" s="3"/>
      <c r="F30" s="3"/>
      <c r="G30" s="3"/>
      <c r="H30" s="3"/>
      <c r="I30" s="3"/>
      <c r="J30" s="3"/>
      <c r="K30" s="3"/>
      <c r="L30" s="3"/>
      <c r="M30" s="3"/>
      <c r="N30" s="9"/>
      <c r="O30" s="9"/>
      <c r="P30" s="9"/>
      <c r="Q30" s="9"/>
      <c r="R30" s="9"/>
      <c r="S30" s="10"/>
      <c r="T30" s="9"/>
      <c r="U30" s="9"/>
      <c r="V30" s="9"/>
      <c r="W30" s="9"/>
      <c r="X30" s="9"/>
      <c r="Y30" s="9"/>
      <c r="Z30" s="9"/>
      <c r="AA30" s="9"/>
      <c r="AB30" s="9"/>
      <c r="AC30" s="9"/>
      <c r="AD30" s="9"/>
      <c r="AE30" s="9"/>
      <c r="AF30" s="9"/>
      <c r="AG30" s="9"/>
      <c r="AH30" s="9"/>
      <c r="AI30" s="9"/>
      <c r="AJ30" s="9"/>
      <c r="AK30" s="9"/>
      <c r="AL30" s="9"/>
      <c r="AM30" s="9"/>
      <c r="AN30" s="10"/>
      <c r="AO30" s="10"/>
      <c r="AP30" s="10"/>
      <c r="AQ30" s="10"/>
      <c r="AR30" s="10"/>
      <c r="AS30" s="10"/>
      <c r="AT30" s="10"/>
    </row>
    <row r="31" spans="1:49" ht="15.75" customHeight="1" thickBot="1">
      <c r="A31" s="3"/>
      <c r="B31" s="3"/>
      <c r="C31" s="3"/>
      <c r="D31" s="3"/>
      <c r="E31" s="3"/>
      <c r="F31" s="3"/>
      <c r="G31" s="3"/>
      <c r="H31" s="3"/>
      <c r="I31" s="3"/>
      <c r="J31" s="3"/>
      <c r="K31" s="3"/>
      <c r="L31" s="3"/>
      <c r="M31" s="3"/>
      <c r="N31" s="9"/>
      <c r="O31" s="9"/>
      <c r="P31" s="9"/>
      <c r="Q31" s="9"/>
      <c r="R31" s="9"/>
      <c r="S31" s="317" t="s">
        <v>191</v>
      </c>
      <c r="T31" s="318"/>
      <c r="U31" s="318"/>
      <c r="V31" s="318"/>
      <c r="W31" s="318"/>
      <c r="X31" s="289">
        <f>+N29+P29+R29+T29+V29+X29+AC29+AI29+AM29+AO29+AR29</f>
        <v>0</v>
      </c>
      <c r="Y31" s="290"/>
      <c r="Z31" s="290"/>
      <c r="AA31" s="290"/>
      <c r="AB31" s="291"/>
      <c r="AC31" s="319" t="s">
        <v>19</v>
      </c>
      <c r="AD31" s="320"/>
      <c r="AE31" s="320"/>
      <c r="AF31" s="320"/>
      <c r="AG31" s="231"/>
      <c r="AH31" s="277">
        <f>+X31+X32-X33</f>
        <v>0</v>
      </c>
      <c r="AI31" s="278"/>
      <c r="AJ31" s="279"/>
      <c r="AK31" s="279"/>
      <c r="AL31" s="279"/>
      <c r="AM31" s="279"/>
      <c r="AN31" s="280"/>
      <c r="AO31" s="5"/>
      <c r="AP31" s="5"/>
      <c r="AQ31" s="10"/>
      <c r="AR31" s="10"/>
      <c r="AS31" s="10"/>
      <c r="AT31" s="10"/>
    </row>
    <row r="32" spans="1:49" ht="16.5" customHeight="1" thickBot="1">
      <c r="A32" s="3"/>
      <c r="B32" s="3"/>
      <c r="C32" s="3"/>
      <c r="D32" s="3"/>
      <c r="E32" s="3"/>
      <c r="F32" s="3"/>
      <c r="G32" s="3"/>
      <c r="H32" s="3"/>
      <c r="I32" s="3"/>
      <c r="J32" s="3"/>
      <c r="K32" s="3"/>
      <c r="L32" s="3"/>
      <c r="M32" s="3"/>
      <c r="N32" s="9"/>
      <c r="O32" s="9"/>
      <c r="P32" s="9"/>
      <c r="Q32" s="9"/>
      <c r="R32" s="9"/>
      <c r="S32" s="317" t="s">
        <v>192</v>
      </c>
      <c r="T32" s="318"/>
      <c r="U32" s="318"/>
      <c r="V32" s="318"/>
      <c r="W32" s="318"/>
      <c r="X32" s="313">
        <v>0</v>
      </c>
      <c r="Y32" s="314"/>
      <c r="Z32" s="314"/>
      <c r="AA32" s="314"/>
      <c r="AB32" s="315"/>
      <c r="AC32" s="321"/>
      <c r="AD32" s="322"/>
      <c r="AE32" s="322"/>
      <c r="AF32" s="322"/>
      <c r="AG32" s="323"/>
      <c r="AH32" s="281"/>
      <c r="AI32" s="282"/>
      <c r="AJ32" s="282"/>
      <c r="AK32" s="282"/>
      <c r="AL32" s="282"/>
      <c r="AM32" s="282"/>
      <c r="AN32" s="283"/>
      <c r="AO32" s="5"/>
      <c r="AP32" s="5"/>
      <c r="AQ32" s="10"/>
      <c r="AR32" s="10"/>
      <c r="AS32" s="10"/>
      <c r="AT32" s="10"/>
    </row>
    <row r="33" spans="1:46" ht="15.75" thickBot="1">
      <c r="A33" s="3"/>
      <c r="B33" s="3"/>
      <c r="C33" s="3"/>
      <c r="D33" s="3"/>
      <c r="E33" s="3"/>
      <c r="F33" s="3"/>
      <c r="G33" s="3"/>
      <c r="H33" s="3"/>
      <c r="I33" s="3"/>
      <c r="J33" s="3"/>
      <c r="K33" s="3"/>
      <c r="L33" s="3"/>
      <c r="M33" s="3"/>
      <c r="N33" s="9"/>
      <c r="O33" s="9"/>
      <c r="P33" s="9"/>
      <c r="Q33" s="9"/>
      <c r="R33" s="9"/>
      <c r="S33" s="317" t="s">
        <v>193</v>
      </c>
      <c r="T33" s="318"/>
      <c r="U33" s="318"/>
      <c r="V33" s="318"/>
      <c r="W33" s="330"/>
      <c r="X33" s="313">
        <v>0</v>
      </c>
      <c r="Y33" s="314"/>
      <c r="Z33" s="314"/>
      <c r="AA33" s="314"/>
      <c r="AB33" s="315"/>
      <c r="AC33" s="324"/>
      <c r="AD33" s="325"/>
      <c r="AE33" s="325"/>
      <c r="AF33" s="325"/>
      <c r="AG33" s="232"/>
      <c r="AH33" s="284"/>
      <c r="AI33" s="285"/>
      <c r="AJ33" s="285"/>
      <c r="AK33" s="285"/>
      <c r="AL33" s="285"/>
      <c r="AM33" s="285"/>
      <c r="AN33" s="286"/>
      <c r="AO33" s="5"/>
      <c r="AP33" s="5"/>
      <c r="AQ33" s="10"/>
      <c r="AR33" s="10"/>
      <c r="AS33" s="10"/>
      <c r="AT33" s="10"/>
    </row>
    <row r="34" spans="1:46" ht="4.5" customHeight="1" thickBot="1">
      <c r="A34" s="3"/>
      <c r="B34" s="3"/>
      <c r="C34" s="3"/>
      <c r="D34" s="3"/>
      <c r="E34" s="3"/>
      <c r="F34" s="3"/>
      <c r="G34" s="3"/>
      <c r="H34" s="3"/>
      <c r="I34" s="3"/>
      <c r="J34" s="3"/>
      <c r="K34" s="3"/>
      <c r="L34" s="3"/>
      <c r="M34" s="3"/>
    </row>
    <row r="35" spans="1:46" ht="15.75" thickBot="1">
      <c r="A35" s="3"/>
      <c r="B35" s="3"/>
      <c r="C35" s="3"/>
      <c r="D35" s="3"/>
      <c r="E35" s="3"/>
      <c r="F35" s="3"/>
      <c r="G35" s="3"/>
      <c r="H35" s="3"/>
      <c r="I35" s="3"/>
      <c r="J35" s="3"/>
      <c r="K35" s="3"/>
      <c r="L35" s="3"/>
      <c r="M35" s="3"/>
      <c r="N35" s="249" t="s">
        <v>40</v>
      </c>
      <c r="O35" s="309"/>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10"/>
    </row>
    <row r="36" spans="1:46" ht="15.75" thickBot="1">
      <c r="A36" s="3"/>
      <c r="B36" s="3"/>
      <c r="C36" s="3"/>
      <c r="D36" s="3"/>
      <c r="E36" s="3"/>
      <c r="F36" s="3"/>
      <c r="G36" s="3"/>
      <c r="H36" s="3"/>
      <c r="I36" s="3"/>
      <c r="J36" s="3"/>
      <c r="K36" s="3"/>
      <c r="L36" s="3"/>
      <c r="M36" s="3"/>
      <c r="N36" s="18" t="s">
        <v>194</v>
      </c>
      <c r="O36" s="311"/>
      <c r="P36" s="311"/>
      <c r="Q36" s="311"/>
      <c r="R36" s="311"/>
      <c r="S36" s="311"/>
      <c r="T36" s="311"/>
      <c r="U36" s="311"/>
      <c r="V36" s="311"/>
      <c r="W36" s="311"/>
      <c r="X36" s="311"/>
      <c r="Y36" s="311"/>
      <c r="Z36" s="311"/>
      <c r="AA36" s="311"/>
      <c r="AB36" s="312"/>
      <c r="AC36" s="56"/>
      <c r="AD36" s="56"/>
      <c r="AE36" s="56"/>
      <c r="AF36" s="249" t="s">
        <v>195</v>
      </c>
      <c r="AG36" s="250"/>
      <c r="AH36" s="250"/>
      <c r="AI36" s="250"/>
      <c r="AJ36" s="270"/>
      <c r="AK36" s="108"/>
      <c r="AL36" s="108"/>
      <c r="AM36" s="249" t="s">
        <v>196</v>
      </c>
      <c r="AN36" s="250"/>
      <c r="AO36" s="250"/>
      <c r="AP36" s="250"/>
      <c r="AQ36" s="250"/>
      <c r="AR36" s="250"/>
      <c r="AS36" s="250"/>
      <c r="AT36" s="270"/>
    </row>
    <row r="37" spans="1:46" ht="15.75" thickBot="1">
      <c r="A37" s="3"/>
      <c r="B37" s="3"/>
      <c r="C37" s="3"/>
      <c r="D37" s="3"/>
      <c r="E37" s="3"/>
      <c r="F37" s="3"/>
      <c r="G37" s="3"/>
      <c r="H37" s="3"/>
      <c r="I37" s="3"/>
      <c r="J37" s="3"/>
      <c r="K37" s="3"/>
      <c r="L37" s="3"/>
      <c r="M37" s="3"/>
      <c r="N37" s="249" t="s">
        <v>30</v>
      </c>
      <c r="O37" s="250"/>
      <c r="P37" s="250"/>
      <c r="Q37" s="250"/>
      <c r="R37" s="250"/>
      <c r="S37" s="250"/>
      <c r="T37" s="250"/>
      <c r="U37" s="250"/>
      <c r="V37" s="250"/>
      <c r="W37" s="250"/>
      <c r="X37" s="250"/>
      <c r="Y37" s="250"/>
      <c r="Z37" s="250"/>
      <c r="AA37" s="250"/>
      <c r="AB37" s="270"/>
      <c r="AC37" s="59"/>
      <c r="AD37" s="59"/>
      <c r="AE37" s="59"/>
      <c r="AF37" s="12" t="s">
        <v>197</v>
      </c>
      <c r="AG37" s="13"/>
      <c r="AH37" s="13"/>
      <c r="AI37" s="13"/>
      <c r="AJ37" s="13"/>
      <c r="AK37" s="13"/>
      <c r="AL37" s="13"/>
      <c r="AM37" s="12" t="s">
        <v>197</v>
      </c>
      <c r="AN37" s="13"/>
      <c r="AO37" s="13"/>
      <c r="AP37" s="13"/>
      <c r="AQ37" s="13"/>
      <c r="AR37" s="13"/>
      <c r="AS37" s="13"/>
      <c r="AT37" s="14"/>
    </row>
    <row r="38" spans="1:46" ht="15.75" thickBot="1">
      <c r="A38" s="3"/>
      <c r="B38" s="3"/>
      <c r="C38" s="3"/>
      <c r="D38" s="3"/>
      <c r="E38" s="3"/>
      <c r="F38" s="3"/>
      <c r="G38" s="3"/>
      <c r="H38" s="3"/>
      <c r="I38" s="3"/>
      <c r="J38" s="3"/>
      <c r="K38" s="3"/>
      <c r="L38" s="3"/>
      <c r="M38" s="3"/>
      <c r="N38" s="251"/>
      <c r="O38" s="252"/>
      <c r="P38" s="252"/>
      <c r="Q38" s="252"/>
      <c r="R38" s="252"/>
      <c r="S38" s="252"/>
      <c r="T38" s="252"/>
      <c r="U38" s="252"/>
      <c r="V38" s="252"/>
      <c r="W38" s="252"/>
      <c r="X38" s="252"/>
      <c r="Y38" s="252"/>
      <c r="Z38" s="252"/>
      <c r="AA38" s="252"/>
      <c r="AB38" s="253"/>
      <c r="AC38" s="11"/>
      <c r="AD38" s="11"/>
      <c r="AE38" s="11"/>
      <c r="AF38" s="17" t="s">
        <v>198</v>
      </c>
      <c r="AG38" s="15"/>
      <c r="AH38" s="15"/>
      <c r="AI38" s="15"/>
      <c r="AJ38" s="15"/>
      <c r="AK38" s="15"/>
      <c r="AL38" s="15"/>
      <c r="AM38" s="17" t="s">
        <v>198</v>
      </c>
      <c r="AN38" s="15"/>
      <c r="AO38" s="15"/>
      <c r="AP38" s="15"/>
      <c r="AQ38" s="15"/>
      <c r="AR38" s="15"/>
      <c r="AS38" s="15"/>
      <c r="AT38" s="16"/>
    </row>
    <row r="39" spans="1:46">
      <c r="A39" s="3"/>
      <c r="B39" s="3"/>
      <c r="C39" s="3"/>
      <c r="D39" s="3"/>
      <c r="E39" s="3"/>
      <c r="F39" s="3"/>
      <c r="G39" s="3"/>
      <c r="H39" s="3"/>
      <c r="I39" s="3"/>
      <c r="J39" s="3"/>
      <c r="K39" s="3"/>
      <c r="L39" s="3"/>
      <c r="M39" s="3"/>
      <c r="N39" s="254"/>
      <c r="O39" s="255"/>
      <c r="P39" s="255"/>
      <c r="Q39" s="255"/>
      <c r="R39" s="255"/>
      <c r="S39" s="255"/>
      <c r="T39" s="255"/>
      <c r="U39" s="255"/>
      <c r="V39" s="255"/>
      <c r="W39" s="255"/>
      <c r="X39" s="255"/>
      <c r="Y39" s="255"/>
      <c r="Z39" s="255"/>
      <c r="AA39" s="255"/>
      <c r="AB39" s="256"/>
      <c r="AC39" s="19"/>
      <c r="AD39" s="19"/>
      <c r="AE39" s="19"/>
      <c r="AF39" s="301"/>
      <c r="AG39" s="302"/>
      <c r="AH39" s="302"/>
      <c r="AI39" s="302"/>
      <c r="AJ39" s="303"/>
      <c r="AK39" s="110"/>
      <c r="AL39" s="110"/>
      <c r="AM39" s="301"/>
      <c r="AN39" s="302"/>
      <c r="AO39" s="302"/>
      <c r="AP39" s="302"/>
      <c r="AQ39" s="302"/>
      <c r="AR39" s="302"/>
      <c r="AS39" s="302"/>
      <c r="AT39" s="303"/>
    </row>
    <row r="40" spans="1:46">
      <c r="A40" s="3"/>
      <c r="B40" s="3"/>
      <c r="C40" s="3"/>
      <c r="D40" s="3"/>
      <c r="E40" s="3"/>
      <c r="F40" s="3"/>
      <c r="G40" s="3"/>
      <c r="H40" s="3"/>
      <c r="I40" s="3"/>
      <c r="J40" s="3"/>
      <c r="K40" s="3"/>
      <c r="L40" s="3"/>
      <c r="M40" s="3"/>
      <c r="N40" s="254"/>
      <c r="O40" s="255"/>
      <c r="P40" s="255"/>
      <c r="Q40" s="255"/>
      <c r="R40" s="255"/>
      <c r="S40" s="255"/>
      <c r="T40" s="255"/>
      <c r="U40" s="255"/>
      <c r="V40" s="255"/>
      <c r="W40" s="255"/>
      <c r="X40" s="255"/>
      <c r="Y40" s="255"/>
      <c r="Z40" s="255"/>
      <c r="AA40" s="255"/>
      <c r="AB40" s="256"/>
      <c r="AC40" s="19"/>
      <c r="AD40" s="19"/>
      <c r="AE40" s="19"/>
      <c r="AF40" s="304"/>
      <c r="AG40" s="267"/>
      <c r="AH40" s="267"/>
      <c r="AI40" s="267"/>
      <c r="AJ40" s="305"/>
      <c r="AK40" s="107"/>
      <c r="AL40" s="107"/>
      <c r="AM40" s="304"/>
      <c r="AN40" s="267"/>
      <c r="AO40" s="267"/>
      <c r="AP40" s="267"/>
      <c r="AQ40" s="267"/>
      <c r="AR40" s="267"/>
      <c r="AS40" s="267"/>
      <c r="AT40" s="305"/>
    </row>
    <row r="41" spans="1:46" ht="15.75" thickBot="1">
      <c r="A41" s="3"/>
      <c r="B41" s="3"/>
      <c r="C41" s="3"/>
      <c r="D41" s="3"/>
      <c r="E41" s="3"/>
      <c r="F41" s="3"/>
      <c r="G41" s="3"/>
      <c r="H41" s="3"/>
      <c r="I41" s="3"/>
      <c r="J41" s="3"/>
      <c r="K41" s="3"/>
      <c r="L41" s="3"/>
      <c r="M41" s="3"/>
      <c r="N41" s="257"/>
      <c r="O41" s="258"/>
      <c r="P41" s="258"/>
      <c r="Q41" s="258"/>
      <c r="R41" s="258"/>
      <c r="S41" s="258"/>
      <c r="T41" s="258"/>
      <c r="U41" s="258"/>
      <c r="V41" s="258"/>
      <c r="W41" s="258"/>
      <c r="X41" s="258"/>
      <c r="Y41" s="258"/>
      <c r="Z41" s="258"/>
      <c r="AA41" s="258"/>
      <c r="AB41" s="259"/>
      <c r="AC41" s="13"/>
      <c r="AD41" s="13"/>
      <c r="AE41" s="13"/>
      <c r="AF41" s="306"/>
      <c r="AG41" s="307"/>
      <c r="AH41" s="307"/>
      <c r="AI41" s="307"/>
      <c r="AJ41" s="308"/>
      <c r="AK41" s="111"/>
      <c r="AL41" s="111"/>
      <c r="AM41" s="306"/>
      <c r="AN41" s="307"/>
      <c r="AO41" s="307"/>
      <c r="AP41" s="307"/>
      <c r="AQ41" s="307"/>
      <c r="AR41" s="307"/>
      <c r="AS41" s="307"/>
      <c r="AT41" s="308"/>
    </row>
    <row r="44" spans="1:46" ht="15.75">
      <c r="N44" s="178" t="s">
        <v>139</v>
      </c>
      <c r="O44" s="178"/>
      <c r="P44" s="178"/>
      <c r="Q44" s="178"/>
      <c r="R44" s="178"/>
      <c r="S44" s="178"/>
      <c r="T44" s="178"/>
      <c r="U44" s="178"/>
      <c r="V44" s="178"/>
      <c r="W44" s="178"/>
      <c r="X44" s="178"/>
      <c r="Y44" s="178"/>
      <c r="Z44" s="178"/>
      <c r="AA44" s="178"/>
      <c r="AB44" s="178"/>
      <c r="AC44" s="46"/>
      <c r="AD44" s="46"/>
      <c r="AE44" s="46"/>
    </row>
    <row r="45" spans="1:46" ht="15.75">
      <c r="N45" s="178" t="s">
        <v>42</v>
      </c>
      <c r="O45" s="178"/>
      <c r="P45" s="178"/>
      <c r="Q45" s="178"/>
      <c r="R45" s="178"/>
      <c r="S45" s="178"/>
      <c r="T45" s="178"/>
      <c r="U45" s="178"/>
      <c r="V45" s="178"/>
      <c r="W45" s="178"/>
      <c r="X45" s="178"/>
      <c r="Y45" s="178"/>
      <c r="Z45" s="178"/>
      <c r="AA45" s="178"/>
      <c r="AB45" s="178"/>
      <c r="AC45" s="46"/>
      <c r="AD45" s="46"/>
      <c r="AE45" s="46"/>
      <c r="AF45" s="50"/>
    </row>
    <row r="46" spans="1:46" ht="15.75">
      <c r="N46" s="47"/>
    </row>
    <row r="47" spans="1:46" ht="46.5" customHeight="1">
      <c r="N47" s="219" t="s">
        <v>199</v>
      </c>
      <c r="O47" s="219"/>
      <c r="P47" s="219"/>
      <c r="Q47" s="219"/>
      <c r="R47" s="219"/>
      <c r="S47" s="219"/>
      <c r="T47" s="219"/>
      <c r="U47" s="219"/>
      <c r="V47" s="219"/>
      <c r="W47" s="219"/>
      <c r="X47" s="219"/>
      <c r="Y47" s="219"/>
      <c r="Z47" s="219"/>
      <c r="AA47" s="219"/>
      <c r="AB47" s="219"/>
      <c r="AC47" s="55"/>
      <c r="AD47" s="55"/>
      <c r="AE47" s="55"/>
    </row>
    <row r="48" spans="1:46" ht="15.75">
      <c r="N48" s="50"/>
    </row>
    <row r="49" spans="14:31" ht="16.5" customHeight="1">
      <c r="N49" s="174" t="s">
        <v>200</v>
      </c>
      <c r="O49" s="174"/>
      <c r="P49" s="174"/>
      <c r="Q49" s="174"/>
      <c r="R49" s="174"/>
      <c r="S49" s="174"/>
      <c r="T49" s="174"/>
      <c r="U49" s="174"/>
      <c r="V49" s="174"/>
      <c r="W49" s="174"/>
      <c r="X49" s="174"/>
      <c r="Y49" s="174"/>
      <c r="Z49" s="174"/>
      <c r="AA49" s="174"/>
      <c r="AB49" s="174"/>
      <c r="AC49" s="112"/>
      <c r="AD49" s="112"/>
      <c r="AE49" s="112"/>
    </row>
    <row r="50" spans="14:31">
      <c r="N50" s="176" t="s">
        <v>45</v>
      </c>
      <c r="O50" s="176"/>
      <c r="P50" s="147" t="s">
        <v>46</v>
      </c>
      <c r="Q50" s="147"/>
      <c r="R50" s="147"/>
      <c r="S50" s="147"/>
      <c r="T50" s="147"/>
      <c r="U50" s="147"/>
      <c r="V50" s="147"/>
      <c r="W50" s="147"/>
      <c r="X50" s="147"/>
      <c r="Y50" s="147"/>
      <c r="Z50" s="147"/>
      <c r="AA50" s="147"/>
      <c r="AB50" s="147"/>
      <c r="AC50" s="60"/>
      <c r="AD50" s="60"/>
      <c r="AE50" s="60"/>
    </row>
    <row r="51" spans="14:31">
      <c r="N51" s="176" t="s">
        <v>50</v>
      </c>
      <c r="O51" s="176"/>
      <c r="P51" s="147" t="s">
        <v>201</v>
      </c>
      <c r="Q51" s="147"/>
      <c r="R51" s="147"/>
      <c r="S51" s="147"/>
      <c r="T51" s="147"/>
      <c r="U51" s="147"/>
      <c r="V51" s="147"/>
      <c r="W51" s="147"/>
      <c r="X51" s="147"/>
      <c r="Y51" s="147"/>
      <c r="Z51" s="147"/>
      <c r="AA51" s="147"/>
      <c r="AB51" s="147"/>
      <c r="AC51" s="60"/>
      <c r="AD51" s="60"/>
      <c r="AE51" s="60"/>
    </row>
    <row r="52" spans="14:31">
      <c r="N52" s="176" t="s">
        <v>47</v>
      </c>
      <c r="O52" s="176"/>
      <c r="P52" s="175" t="s">
        <v>48</v>
      </c>
      <c r="Q52" s="175"/>
      <c r="R52" s="175"/>
      <c r="S52" s="175"/>
      <c r="T52" s="175"/>
      <c r="U52" s="175"/>
      <c r="V52" s="175"/>
      <c r="W52" s="175"/>
      <c r="X52" s="175"/>
      <c r="Y52" s="175"/>
      <c r="Z52" s="175"/>
      <c r="AA52" s="175"/>
      <c r="AB52" s="175"/>
      <c r="AC52" s="60"/>
      <c r="AD52" s="60"/>
      <c r="AE52" s="60"/>
    </row>
    <row r="53" spans="14:31" ht="15" customHeight="1">
      <c r="N53" s="176" t="s">
        <v>49</v>
      </c>
      <c r="O53" s="176"/>
      <c r="P53" s="262" t="s">
        <v>48</v>
      </c>
      <c r="Q53" s="263"/>
      <c r="R53" s="263"/>
      <c r="S53" s="263"/>
      <c r="T53" s="263"/>
      <c r="U53" s="263"/>
      <c r="V53" s="263"/>
      <c r="W53" s="263"/>
      <c r="X53" s="263"/>
      <c r="Y53" s="263"/>
      <c r="Z53" s="263"/>
      <c r="AA53" s="263"/>
      <c r="AB53" s="264"/>
      <c r="AC53" s="60"/>
      <c r="AD53" s="60"/>
      <c r="AE53" s="60"/>
    </row>
    <row r="54" spans="14:31" ht="23.25" customHeight="1">
      <c r="N54" s="176" t="s">
        <v>53</v>
      </c>
      <c r="O54" s="176"/>
      <c r="P54" s="262" t="s">
        <v>48</v>
      </c>
      <c r="Q54" s="263"/>
      <c r="R54" s="263"/>
      <c r="S54" s="263"/>
      <c r="T54" s="263"/>
      <c r="U54" s="263"/>
      <c r="V54" s="263"/>
      <c r="W54" s="263"/>
      <c r="X54" s="263"/>
      <c r="Y54" s="263"/>
      <c r="Z54" s="263"/>
      <c r="AA54" s="263"/>
      <c r="AB54" s="264"/>
      <c r="AC54" s="60"/>
      <c r="AD54" s="60"/>
      <c r="AE54" s="60"/>
    </row>
    <row r="55" spans="14:31" ht="24" customHeight="1">
      <c r="N55" s="176" t="s">
        <v>54</v>
      </c>
      <c r="O55" s="176"/>
      <c r="P55" s="262" t="s">
        <v>48</v>
      </c>
      <c r="Q55" s="263"/>
      <c r="R55" s="263"/>
      <c r="S55" s="263"/>
      <c r="T55" s="263"/>
      <c r="U55" s="263"/>
      <c r="V55" s="263"/>
      <c r="W55" s="263"/>
      <c r="X55" s="263"/>
      <c r="Y55" s="263"/>
      <c r="Z55" s="263"/>
      <c r="AA55" s="263"/>
      <c r="AB55" s="264"/>
      <c r="AC55" s="60"/>
      <c r="AD55" s="60"/>
      <c r="AE55" s="60"/>
    </row>
    <row r="56" spans="14:31" ht="15.75">
      <c r="N56" s="48"/>
    </row>
    <row r="57" spans="14:31" ht="16.5" customHeight="1">
      <c r="N57" s="174" t="s">
        <v>144</v>
      </c>
      <c r="O57" s="174"/>
      <c r="P57" s="174"/>
      <c r="Q57" s="174"/>
      <c r="R57" s="174"/>
      <c r="S57" s="174"/>
      <c r="T57" s="174"/>
      <c r="U57" s="174"/>
      <c r="V57" s="174"/>
      <c r="W57" s="174"/>
      <c r="X57" s="174"/>
      <c r="Y57" s="174"/>
      <c r="Z57" s="174"/>
      <c r="AA57" s="174"/>
      <c r="AB57" s="174"/>
      <c r="AC57" s="112"/>
      <c r="AD57" s="112"/>
      <c r="AE57" s="112"/>
    </row>
    <row r="58" spans="14:31">
      <c r="N58" s="176" t="s">
        <v>65</v>
      </c>
      <c r="O58" s="176"/>
      <c r="P58" s="147" t="s">
        <v>110</v>
      </c>
      <c r="Q58" s="147"/>
      <c r="R58" s="147"/>
      <c r="S58" s="147"/>
      <c r="T58" s="147"/>
      <c r="U58" s="147"/>
      <c r="V58" s="147"/>
      <c r="W58" s="147"/>
      <c r="X58" s="147"/>
      <c r="Y58" s="147"/>
      <c r="Z58" s="147"/>
      <c r="AA58" s="147"/>
      <c r="AB58" s="147"/>
      <c r="AC58" s="60"/>
      <c r="AD58" s="60"/>
      <c r="AE58" s="60"/>
    </row>
    <row r="59" spans="14:31">
      <c r="N59" s="176" t="s">
        <v>66</v>
      </c>
      <c r="O59" s="176"/>
      <c r="P59" s="147" t="s">
        <v>111</v>
      </c>
      <c r="Q59" s="147"/>
      <c r="R59" s="147"/>
      <c r="S59" s="147"/>
      <c r="T59" s="147"/>
      <c r="U59" s="147"/>
      <c r="V59" s="147"/>
      <c r="W59" s="147"/>
      <c r="X59" s="147"/>
      <c r="Y59" s="147"/>
      <c r="Z59" s="147"/>
      <c r="AA59" s="147"/>
      <c r="AB59" s="147"/>
      <c r="AC59" s="60"/>
      <c r="AD59" s="60"/>
      <c r="AE59" s="60"/>
    </row>
    <row r="60" spans="14:31" ht="23.25" customHeight="1">
      <c r="N60" s="176" t="s">
        <v>67</v>
      </c>
      <c r="O60" s="176"/>
      <c r="P60" s="147" t="s">
        <v>112</v>
      </c>
      <c r="Q60" s="176"/>
      <c r="R60" s="176"/>
      <c r="S60" s="176"/>
      <c r="T60" s="176"/>
      <c r="U60" s="176"/>
      <c r="V60" s="176"/>
      <c r="W60" s="176"/>
      <c r="X60" s="176"/>
      <c r="Y60" s="176"/>
      <c r="Z60" s="176"/>
      <c r="AA60" s="176"/>
      <c r="AB60" s="176"/>
      <c r="AC60" s="61"/>
      <c r="AD60" s="61"/>
      <c r="AE60" s="61"/>
    </row>
    <row r="61" spans="14:31">
      <c r="N61" s="176" t="s">
        <v>202</v>
      </c>
      <c r="O61" s="176"/>
      <c r="P61" s="147" t="s">
        <v>203</v>
      </c>
      <c r="Q61" s="147"/>
      <c r="R61" s="147"/>
      <c r="S61" s="147"/>
      <c r="T61" s="147"/>
      <c r="U61" s="147"/>
      <c r="V61" s="147"/>
      <c r="W61" s="147"/>
      <c r="X61" s="147"/>
      <c r="Y61" s="147"/>
      <c r="Z61" s="147"/>
      <c r="AA61" s="147"/>
      <c r="AB61" s="147"/>
      <c r="AC61" s="60"/>
      <c r="AD61" s="60"/>
      <c r="AE61" s="60"/>
    </row>
    <row r="62" spans="14:31">
      <c r="N62" s="176" t="s">
        <v>204</v>
      </c>
      <c r="O62" s="176"/>
      <c r="P62" s="147" t="s">
        <v>205</v>
      </c>
      <c r="Q62" s="147"/>
      <c r="R62" s="147"/>
      <c r="S62" s="147"/>
      <c r="T62" s="147"/>
      <c r="U62" s="147"/>
      <c r="V62" s="147"/>
      <c r="W62" s="147"/>
      <c r="X62" s="147"/>
      <c r="Y62" s="147"/>
      <c r="Z62" s="147"/>
      <c r="AA62" s="147"/>
      <c r="AB62" s="147"/>
      <c r="AC62" s="60"/>
      <c r="AD62" s="60"/>
      <c r="AE62" s="60"/>
    </row>
    <row r="63" spans="14:31">
      <c r="N63" s="176" t="s">
        <v>206</v>
      </c>
      <c r="O63" s="176"/>
      <c r="P63" s="147" t="s">
        <v>104</v>
      </c>
      <c r="Q63" s="147"/>
      <c r="R63" s="147"/>
      <c r="S63" s="147"/>
      <c r="T63" s="147"/>
      <c r="U63" s="147"/>
      <c r="V63" s="147"/>
      <c r="W63" s="147"/>
      <c r="X63" s="147"/>
      <c r="Y63" s="147"/>
      <c r="Z63" s="147"/>
      <c r="AA63" s="147"/>
      <c r="AB63" s="147"/>
      <c r="AC63" s="60"/>
      <c r="AD63" s="60"/>
      <c r="AE63" s="60"/>
    </row>
    <row r="64" spans="14:31">
      <c r="N64" s="176" t="s">
        <v>60</v>
      </c>
      <c r="O64" s="176"/>
      <c r="P64" s="147" t="s">
        <v>207</v>
      </c>
      <c r="Q64" s="147"/>
      <c r="R64" s="147"/>
      <c r="S64" s="147"/>
      <c r="T64" s="147"/>
      <c r="U64" s="147"/>
      <c r="V64" s="147"/>
      <c r="W64" s="147"/>
      <c r="X64" s="147"/>
      <c r="Y64" s="147"/>
      <c r="Z64" s="147"/>
      <c r="AA64" s="147"/>
      <c r="AB64" s="147"/>
      <c r="AC64" s="60"/>
      <c r="AD64" s="60"/>
      <c r="AE64" s="60"/>
    </row>
    <row r="65" spans="14:31">
      <c r="N65" s="177" t="s">
        <v>208</v>
      </c>
      <c r="O65" s="177"/>
      <c r="P65" s="147" t="s">
        <v>209</v>
      </c>
      <c r="Q65" s="147"/>
      <c r="R65" s="147"/>
      <c r="S65" s="147"/>
      <c r="T65" s="147"/>
      <c r="U65" s="147"/>
      <c r="V65" s="147"/>
      <c r="W65" s="147"/>
      <c r="X65" s="147"/>
      <c r="Y65" s="147"/>
      <c r="Z65" s="147"/>
      <c r="AA65" s="147"/>
      <c r="AB65" s="147"/>
      <c r="AC65" s="60"/>
      <c r="AD65" s="60"/>
      <c r="AE65" s="60"/>
    </row>
    <row r="66" spans="14:31">
      <c r="N66" s="177" t="s">
        <v>210</v>
      </c>
      <c r="O66" s="177"/>
      <c r="P66" s="147" t="s">
        <v>203</v>
      </c>
      <c r="Q66" s="147"/>
      <c r="R66" s="147"/>
      <c r="S66" s="147"/>
      <c r="T66" s="147"/>
      <c r="U66" s="147"/>
      <c r="V66" s="147"/>
      <c r="W66" s="147"/>
      <c r="X66" s="147"/>
      <c r="Y66" s="147"/>
      <c r="Z66" s="147"/>
      <c r="AA66" s="147"/>
      <c r="AB66" s="147"/>
      <c r="AC66" s="60"/>
      <c r="AD66" s="60"/>
      <c r="AE66" s="60"/>
    </row>
    <row r="67" spans="14:31">
      <c r="N67" s="177" t="s">
        <v>211</v>
      </c>
      <c r="O67" s="177"/>
      <c r="P67" s="261" t="s">
        <v>212</v>
      </c>
      <c r="Q67" s="261"/>
      <c r="R67" s="261"/>
      <c r="S67" s="261"/>
      <c r="T67" s="261"/>
      <c r="U67" s="261"/>
      <c r="V67" s="261"/>
      <c r="W67" s="261"/>
      <c r="X67" s="261"/>
      <c r="Y67" s="261"/>
      <c r="Z67" s="261"/>
      <c r="AA67" s="261"/>
      <c r="AB67" s="261"/>
      <c r="AC67" s="62"/>
      <c r="AD67" s="62"/>
      <c r="AE67" s="62"/>
    </row>
    <row r="68" spans="14:31" ht="15.75">
      <c r="N68" s="50"/>
    </row>
    <row r="69" spans="14:31" ht="15.75">
      <c r="N69" s="50"/>
    </row>
    <row r="70" spans="14:31" ht="16.5" customHeight="1">
      <c r="N70" s="174" t="s">
        <v>145</v>
      </c>
      <c r="O70" s="174"/>
      <c r="P70" s="174"/>
      <c r="Q70" s="174"/>
      <c r="R70" s="174"/>
      <c r="S70" s="174"/>
      <c r="T70" s="174"/>
      <c r="U70" s="174"/>
      <c r="V70" s="174"/>
      <c r="W70" s="174"/>
      <c r="X70" s="174"/>
      <c r="Y70" s="174"/>
      <c r="Z70" s="174"/>
      <c r="AA70" s="174"/>
      <c r="AB70" s="174"/>
      <c r="AC70" s="112"/>
      <c r="AD70" s="112"/>
      <c r="AE70" s="112"/>
    </row>
    <row r="71" spans="14:31" ht="24" customHeight="1">
      <c r="N71" s="176" t="s">
        <v>213</v>
      </c>
      <c r="O71" s="176"/>
      <c r="P71" s="147" t="s">
        <v>214</v>
      </c>
      <c r="Q71" s="147"/>
      <c r="R71" s="147"/>
      <c r="S71" s="147"/>
      <c r="T71" s="147"/>
      <c r="U71" s="147"/>
      <c r="V71" s="147"/>
      <c r="W71" s="147"/>
      <c r="X71" s="147"/>
      <c r="Y71" s="147"/>
      <c r="Z71" s="147"/>
      <c r="AA71" s="147"/>
      <c r="AB71" s="147"/>
      <c r="AC71" s="60"/>
      <c r="AD71" s="60"/>
      <c r="AE71" s="60"/>
    </row>
    <row r="72" spans="14:31">
      <c r="N72" s="177" t="s">
        <v>215</v>
      </c>
      <c r="O72" s="177"/>
      <c r="P72" s="261" t="s">
        <v>207</v>
      </c>
      <c r="Q72" s="261"/>
      <c r="R72" s="261"/>
      <c r="S72" s="261"/>
      <c r="T72" s="261"/>
      <c r="U72" s="261"/>
      <c r="V72" s="261"/>
      <c r="W72" s="261"/>
      <c r="X72" s="261"/>
      <c r="Y72" s="261"/>
      <c r="Z72" s="261"/>
      <c r="AA72" s="261"/>
      <c r="AB72" s="261"/>
      <c r="AC72" s="62"/>
      <c r="AD72" s="62"/>
      <c r="AE72" s="62"/>
    </row>
    <row r="73" spans="14:31" ht="25.5" customHeight="1">
      <c r="N73" s="177" t="s">
        <v>216</v>
      </c>
      <c r="O73" s="177"/>
      <c r="P73" s="147" t="s">
        <v>217</v>
      </c>
      <c r="Q73" s="147"/>
      <c r="R73" s="147"/>
      <c r="S73" s="147"/>
      <c r="T73" s="147"/>
      <c r="U73" s="147"/>
      <c r="V73" s="147"/>
      <c r="W73" s="147"/>
      <c r="X73" s="147"/>
      <c r="Y73" s="147"/>
      <c r="Z73" s="147"/>
      <c r="AA73" s="147"/>
      <c r="AB73" s="147"/>
      <c r="AC73" s="60"/>
      <c r="AD73" s="60"/>
      <c r="AE73" s="60"/>
    </row>
    <row r="74" spans="14:31" ht="22.5" customHeight="1">
      <c r="N74" s="177" t="s">
        <v>218</v>
      </c>
      <c r="O74" s="177"/>
      <c r="P74" s="261" t="s">
        <v>207</v>
      </c>
      <c r="Q74" s="261"/>
      <c r="R74" s="261"/>
      <c r="S74" s="261"/>
      <c r="T74" s="261"/>
      <c r="U74" s="261"/>
      <c r="V74" s="261"/>
      <c r="W74" s="261"/>
      <c r="X74" s="261"/>
      <c r="Y74" s="261"/>
      <c r="Z74" s="261"/>
      <c r="AA74" s="261"/>
      <c r="AB74" s="261"/>
      <c r="AC74" s="62"/>
      <c r="AD74" s="62"/>
      <c r="AE74" s="62"/>
    </row>
    <row r="75" spans="14:31">
      <c r="N75" s="260" t="s">
        <v>219</v>
      </c>
      <c r="O75" s="260"/>
      <c r="P75" s="260"/>
      <c r="Q75" s="260"/>
      <c r="R75" s="260"/>
      <c r="S75" s="260"/>
      <c r="T75" s="260"/>
      <c r="U75" s="260"/>
      <c r="V75" s="260"/>
      <c r="W75" s="260"/>
      <c r="X75" s="260"/>
      <c r="Y75" s="260"/>
      <c r="Z75" s="260"/>
      <c r="AA75" s="260"/>
      <c r="AB75" s="260"/>
      <c r="AC75" s="63"/>
      <c r="AD75" s="63"/>
      <c r="AE75" s="63"/>
    </row>
    <row r="76" spans="14:31">
      <c r="N76" s="177" t="s">
        <v>220</v>
      </c>
      <c r="O76" s="177"/>
      <c r="P76" s="261" t="s">
        <v>207</v>
      </c>
      <c r="Q76" s="261"/>
      <c r="R76" s="261"/>
      <c r="S76" s="261"/>
      <c r="T76" s="261"/>
      <c r="U76" s="261"/>
      <c r="V76" s="261"/>
      <c r="W76" s="261"/>
      <c r="X76" s="261"/>
      <c r="Y76" s="261"/>
      <c r="Z76" s="261"/>
      <c r="AA76" s="261"/>
      <c r="AB76" s="261"/>
      <c r="AC76" s="62"/>
      <c r="AD76" s="62"/>
      <c r="AE76" s="62"/>
    </row>
    <row r="77" spans="14:31">
      <c r="N77" s="177" t="s">
        <v>221</v>
      </c>
      <c r="O77" s="177"/>
      <c r="P77" s="261" t="s">
        <v>222</v>
      </c>
      <c r="Q77" s="261"/>
      <c r="R77" s="261"/>
      <c r="S77" s="261"/>
      <c r="T77" s="261"/>
      <c r="U77" s="261"/>
      <c r="V77" s="261"/>
      <c r="W77" s="261"/>
      <c r="X77" s="261"/>
      <c r="Y77" s="261"/>
      <c r="Z77" s="261"/>
      <c r="AA77" s="261"/>
      <c r="AB77" s="261"/>
      <c r="AC77" s="62"/>
      <c r="AD77" s="62"/>
      <c r="AE77" s="62"/>
    </row>
    <row r="78" spans="14:31">
      <c r="N78" s="176" t="s">
        <v>223</v>
      </c>
      <c r="O78" s="176"/>
      <c r="P78" s="147" t="s">
        <v>224</v>
      </c>
      <c r="Q78" s="147"/>
      <c r="R78" s="147"/>
      <c r="S78" s="147"/>
      <c r="T78" s="147"/>
      <c r="U78" s="147"/>
      <c r="V78" s="147"/>
      <c r="W78" s="147"/>
      <c r="X78" s="147"/>
      <c r="Y78" s="147"/>
      <c r="Z78" s="147"/>
      <c r="AA78" s="147"/>
      <c r="AB78" s="147"/>
      <c r="AC78" s="60"/>
      <c r="AD78" s="60"/>
      <c r="AE78" s="60"/>
    </row>
    <row r="79" spans="14:31">
      <c r="N79" s="176" t="s">
        <v>225</v>
      </c>
      <c r="O79" s="176"/>
      <c r="P79" s="147" t="s">
        <v>203</v>
      </c>
      <c r="Q79" s="147"/>
      <c r="R79" s="147"/>
      <c r="S79" s="147"/>
      <c r="T79" s="147"/>
      <c r="U79" s="147"/>
      <c r="V79" s="147"/>
      <c r="W79" s="147"/>
      <c r="X79" s="147"/>
      <c r="Y79" s="147"/>
      <c r="Z79" s="147"/>
      <c r="AA79" s="147"/>
      <c r="AB79" s="147"/>
      <c r="AC79" s="60"/>
      <c r="AD79" s="60"/>
      <c r="AE79" s="60"/>
    </row>
    <row r="80" spans="14:31">
      <c r="N80" s="176" t="s">
        <v>226</v>
      </c>
      <c r="O80" s="176"/>
      <c r="P80" s="147" t="s">
        <v>224</v>
      </c>
      <c r="Q80" s="147"/>
      <c r="R80" s="147"/>
      <c r="S80" s="147"/>
      <c r="T80" s="147"/>
      <c r="U80" s="147"/>
      <c r="V80" s="147"/>
      <c r="W80" s="147"/>
      <c r="X80" s="147"/>
      <c r="Y80" s="147"/>
      <c r="Z80" s="147"/>
      <c r="AA80" s="147"/>
      <c r="AB80" s="147"/>
      <c r="AC80" s="60"/>
      <c r="AD80" s="60"/>
      <c r="AE80" s="60"/>
    </row>
    <row r="81" spans="14:31">
      <c r="N81" s="177" t="s">
        <v>227</v>
      </c>
      <c r="O81" s="177"/>
      <c r="P81" s="147" t="s">
        <v>203</v>
      </c>
      <c r="Q81" s="147"/>
      <c r="R81" s="147"/>
      <c r="S81" s="147"/>
      <c r="T81" s="147"/>
      <c r="U81" s="147"/>
      <c r="V81" s="147"/>
      <c r="W81" s="147"/>
      <c r="X81" s="147"/>
      <c r="Y81" s="147"/>
      <c r="Z81" s="147"/>
      <c r="AA81" s="147"/>
      <c r="AB81" s="147"/>
      <c r="AC81" s="60"/>
      <c r="AD81" s="60"/>
      <c r="AE81" s="60"/>
    </row>
    <row r="82" spans="14:31">
      <c r="N82" s="176" t="s">
        <v>228</v>
      </c>
      <c r="O82" s="176"/>
      <c r="P82" s="147" t="s">
        <v>224</v>
      </c>
      <c r="Q82" s="147"/>
      <c r="R82" s="147"/>
      <c r="S82" s="147"/>
      <c r="T82" s="147"/>
      <c r="U82" s="147"/>
      <c r="V82" s="147"/>
      <c r="W82" s="147"/>
      <c r="X82" s="147"/>
      <c r="Y82" s="147"/>
      <c r="Z82" s="147"/>
      <c r="AA82" s="147"/>
      <c r="AB82" s="147"/>
      <c r="AC82" s="60"/>
      <c r="AD82" s="60"/>
      <c r="AE82" s="60"/>
    </row>
    <row r="83" spans="14:31">
      <c r="N83" s="176" t="s">
        <v>229</v>
      </c>
      <c r="O83" s="176"/>
      <c r="P83" s="147" t="s">
        <v>203</v>
      </c>
      <c r="Q83" s="147"/>
      <c r="R83" s="147"/>
      <c r="S83" s="147"/>
      <c r="T83" s="147"/>
      <c r="U83" s="147"/>
      <c r="V83" s="147"/>
      <c r="W83" s="147"/>
      <c r="X83" s="147"/>
      <c r="Y83" s="147"/>
      <c r="Z83" s="147"/>
      <c r="AA83" s="147"/>
      <c r="AB83" s="147"/>
      <c r="AC83" s="60"/>
      <c r="AD83" s="60"/>
      <c r="AE83" s="60"/>
    </row>
    <row r="84" spans="14:31">
      <c r="N84" s="176" t="s">
        <v>230</v>
      </c>
      <c r="O84" s="176"/>
      <c r="P84" s="147" t="s">
        <v>224</v>
      </c>
      <c r="Q84" s="147"/>
      <c r="R84" s="147"/>
      <c r="S84" s="147"/>
      <c r="T84" s="147"/>
      <c r="U84" s="147"/>
      <c r="V84" s="147"/>
      <c r="W84" s="147"/>
      <c r="X84" s="147"/>
      <c r="Y84" s="147"/>
      <c r="Z84" s="147"/>
      <c r="AA84" s="147"/>
      <c r="AB84" s="147"/>
      <c r="AC84" s="60"/>
      <c r="AD84" s="60"/>
      <c r="AE84" s="60"/>
    </row>
    <row r="85" spans="14:31">
      <c r="N85" s="176" t="s">
        <v>231</v>
      </c>
      <c r="O85" s="176"/>
      <c r="P85" s="147" t="s">
        <v>203</v>
      </c>
      <c r="Q85" s="147"/>
      <c r="R85" s="147"/>
      <c r="S85" s="147"/>
      <c r="T85" s="147"/>
      <c r="U85" s="147"/>
      <c r="V85" s="147"/>
      <c r="W85" s="147"/>
      <c r="X85" s="147"/>
      <c r="Y85" s="147"/>
      <c r="Z85" s="147"/>
      <c r="AA85" s="147"/>
      <c r="AB85" s="147"/>
      <c r="AC85" s="60"/>
      <c r="AD85" s="60"/>
      <c r="AE85" s="60"/>
    </row>
    <row r="86" spans="14:31">
      <c r="N86" s="176" t="s">
        <v>232</v>
      </c>
      <c r="O86" s="176"/>
      <c r="P86" s="147" t="s">
        <v>224</v>
      </c>
      <c r="Q86" s="147"/>
      <c r="R86" s="147"/>
      <c r="S86" s="147"/>
      <c r="T86" s="147"/>
      <c r="U86" s="147"/>
      <c r="V86" s="147"/>
      <c r="W86" s="147"/>
      <c r="X86" s="147"/>
      <c r="Y86" s="147"/>
      <c r="Z86" s="147"/>
      <c r="AA86" s="147"/>
      <c r="AB86" s="147"/>
      <c r="AC86" s="60"/>
      <c r="AD86" s="60"/>
      <c r="AE86" s="60"/>
    </row>
    <row r="87" spans="14:31">
      <c r="N87" s="176" t="s">
        <v>233</v>
      </c>
      <c r="O87" s="176"/>
      <c r="P87" s="147" t="s">
        <v>203</v>
      </c>
      <c r="Q87" s="147"/>
      <c r="R87" s="147"/>
      <c r="S87" s="147"/>
      <c r="T87" s="147"/>
      <c r="U87" s="147"/>
      <c r="V87" s="147"/>
      <c r="W87" s="147"/>
      <c r="X87" s="147"/>
      <c r="Y87" s="147"/>
      <c r="Z87" s="147"/>
      <c r="AA87" s="147"/>
      <c r="AB87" s="147"/>
      <c r="AC87" s="60"/>
      <c r="AD87" s="60"/>
      <c r="AE87" s="60"/>
    </row>
    <row r="88" spans="14:31">
      <c r="N88" s="176" t="s">
        <v>234</v>
      </c>
      <c r="O88" s="176"/>
      <c r="P88" s="147" t="s">
        <v>203</v>
      </c>
      <c r="Q88" s="147"/>
      <c r="R88" s="147"/>
      <c r="S88" s="147"/>
      <c r="T88" s="147"/>
      <c r="U88" s="147"/>
      <c r="V88" s="147"/>
      <c r="W88" s="147"/>
      <c r="X88" s="147"/>
      <c r="Y88" s="147"/>
      <c r="Z88" s="147"/>
      <c r="AA88" s="147"/>
      <c r="AB88" s="147"/>
      <c r="AC88" s="60"/>
      <c r="AD88" s="60"/>
      <c r="AE88" s="60"/>
    </row>
    <row r="89" spans="14:31">
      <c r="N89" s="176" t="s">
        <v>235</v>
      </c>
      <c r="O89" s="176"/>
      <c r="P89" s="147" t="s">
        <v>203</v>
      </c>
      <c r="Q89" s="147"/>
      <c r="R89" s="147"/>
      <c r="S89" s="147"/>
      <c r="T89" s="147"/>
      <c r="U89" s="147"/>
      <c r="V89" s="147"/>
      <c r="W89" s="147"/>
      <c r="X89" s="147"/>
      <c r="Y89" s="147"/>
      <c r="Z89" s="147"/>
      <c r="AA89" s="147"/>
      <c r="AB89" s="147"/>
      <c r="AC89" s="60"/>
      <c r="AD89" s="60"/>
      <c r="AE89" s="60"/>
    </row>
    <row r="90" spans="14:31">
      <c r="N90" s="176" t="s">
        <v>236</v>
      </c>
      <c r="O90" s="176"/>
      <c r="P90" s="147" t="s">
        <v>224</v>
      </c>
      <c r="Q90" s="147"/>
      <c r="R90" s="147"/>
      <c r="S90" s="147"/>
      <c r="T90" s="147"/>
      <c r="U90" s="147"/>
      <c r="V90" s="147"/>
      <c r="W90" s="147"/>
      <c r="X90" s="147"/>
      <c r="Y90" s="147"/>
      <c r="Z90" s="147"/>
      <c r="AA90" s="147"/>
      <c r="AB90" s="147"/>
      <c r="AC90" s="60"/>
      <c r="AD90" s="60"/>
      <c r="AE90" s="60"/>
    </row>
    <row r="91" spans="14:31">
      <c r="N91" s="176" t="s">
        <v>237</v>
      </c>
      <c r="O91" s="176"/>
      <c r="P91" s="147" t="s">
        <v>203</v>
      </c>
      <c r="Q91" s="147"/>
      <c r="R91" s="147"/>
      <c r="S91" s="147"/>
      <c r="T91" s="147"/>
      <c r="U91" s="147"/>
      <c r="V91" s="147"/>
      <c r="W91" s="147"/>
      <c r="X91" s="147"/>
      <c r="Y91" s="147"/>
      <c r="Z91" s="147"/>
      <c r="AA91" s="147"/>
      <c r="AB91" s="147"/>
      <c r="AC91" s="60"/>
      <c r="AD91" s="60"/>
      <c r="AE91" s="60"/>
    </row>
    <row r="92" spans="14:31">
      <c r="N92" s="176" t="s">
        <v>238</v>
      </c>
      <c r="O92" s="176"/>
      <c r="P92" s="147" t="s">
        <v>203</v>
      </c>
      <c r="Q92" s="147"/>
      <c r="R92" s="147"/>
      <c r="S92" s="147"/>
      <c r="T92" s="147"/>
      <c r="U92" s="147"/>
      <c r="V92" s="147"/>
      <c r="W92" s="147"/>
      <c r="X92" s="147"/>
      <c r="Y92" s="147"/>
      <c r="Z92" s="147"/>
      <c r="AA92" s="147"/>
      <c r="AB92" s="147"/>
      <c r="AC92" s="60"/>
      <c r="AD92" s="60"/>
      <c r="AE92" s="60"/>
    </row>
    <row r="93" spans="14:31">
      <c r="N93" s="176" t="s">
        <v>239</v>
      </c>
      <c r="O93" s="176"/>
      <c r="P93" s="147" t="s">
        <v>224</v>
      </c>
      <c r="Q93" s="147"/>
      <c r="R93" s="147"/>
      <c r="S93" s="147"/>
      <c r="T93" s="147"/>
      <c r="U93" s="147"/>
      <c r="V93" s="147"/>
      <c r="W93" s="147"/>
      <c r="X93" s="147"/>
      <c r="Y93" s="147"/>
      <c r="Z93" s="147"/>
      <c r="AA93" s="147"/>
      <c r="AB93" s="147"/>
      <c r="AC93" s="60"/>
      <c r="AD93" s="60"/>
      <c r="AE93" s="60"/>
    </row>
    <row r="94" spans="14:31">
      <c r="N94" s="176" t="s">
        <v>240</v>
      </c>
      <c r="O94" s="176"/>
      <c r="P94" s="147" t="s">
        <v>203</v>
      </c>
      <c r="Q94" s="147"/>
      <c r="R94" s="147"/>
      <c r="S94" s="147"/>
      <c r="T94" s="147"/>
      <c r="U94" s="147"/>
      <c r="V94" s="147"/>
      <c r="W94" s="147"/>
      <c r="X94" s="147"/>
      <c r="Y94" s="147"/>
      <c r="Z94" s="147"/>
      <c r="AA94" s="147"/>
      <c r="AB94" s="147"/>
      <c r="AC94" s="60"/>
      <c r="AD94" s="60"/>
      <c r="AE94" s="60"/>
    </row>
    <row r="95" spans="14:31">
      <c r="N95" s="176" t="s">
        <v>241</v>
      </c>
      <c r="O95" s="176"/>
      <c r="P95" s="147" t="s">
        <v>203</v>
      </c>
      <c r="Q95" s="147"/>
      <c r="R95" s="147"/>
      <c r="S95" s="147"/>
      <c r="T95" s="147"/>
      <c r="U95" s="147"/>
      <c r="V95" s="147"/>
      <c r="W95" s="147"/>
      <c r="X95" s="147"/>
      <c r="Y95" s="147"/>
      <c r="Z95" s="147"/>
      <c r="AA95" s="147"/>
      <c r="AB95" s="147"/>
      <c r="AC95" s="60"/>
      <c r="AD95" s="60"/>
      <c r="AE95" s="60"/>
    </row>
    <row r="96" spans="14:31">
      <c r="N96" s="176" t="s">
        <v>242</v>
      </c>
      <c r="O96" s="176"/>
      <c r="P96" s="147" t="s">
        <v>224</v>
      </c>
      <c r="Q96" s="147"/>
      <c r="R96" s="147"/>
      <c r="S96" s="147"/>
      <c r="T96" s="147"/>
      <c r="U96" s="147"/>
      <c r="V96" s="147"/>
      <c r="W96" s="147"/>
      <c r="X96" s="147"/>
      <c r="Y96" s="147"/>
      <c r="Z96" s="147"/>
      <c r="AA96" s="147"/>
      <c r="AB96" s="147"/>
      <c r="AC96" s="60"/>
      <c r="AD96" s="60"/>
      <c r="AE96" s="60"/>
    </row>
    <row r="97" spans="14:31">
      <c r="N97" s="176" t="s">
        <v>243</v>
      </c>
      <c r="O97" s="176"/>
      <c r="P97" s="147" t="s">
        <v>203</v>
      </c>
      <c r="Q97" s="147"/>
      <c r="R97" s="147"/>
      <c r="S97" s="147"/>
      <c r="T97" s="147"/>
      <c r="U97" s="147"/>
      <c r="V97" s="147"/>
      <c r="W97" s="147"/>
      <c r="X97" s="147"/>
      <c r="Y97" s="147"/>
      <c r="Z97" s="147"/>
      <c r="AA97" s="147"/>
      <c r="AB97" s="147"/>
      <c r="AC97" s="60"/>
      <c r="AD97" s="60"/>
      <c r="AE97" s="60"/>
    </row>
    <row r="98" spans="14:31">
      <c r="N98" s="176" t="s">
        <v>244</v>
      </c>
      <c r="O98" s="176"/>
      <c r="P98" s="147" t="s">
        <v>203</v>
      </c>
      <c r="Q98" s="147"/>
      <c r="R98" s="147"/>
      <c r="S98" s="147"/>
      <c r="T98" s="147"/>
      <c r="U98" s="147"/>
      <c r="V98" s="147"/>
      <c r="W98" s="147"/>
      <c r="X98" s="147"/>
      <c r="Y98" s="147"/>
      <c r="Z98" s="147"/>
      <c r="AA98" s="147"/>
      <c r="AB98" s="147"/>
      <c r="AC98" s="60"/>
      <c r="AD98" s="60"/>
      <c r="AE98" s="60"/>
    </row>
    <row r="99" spans="14:31" ht="24" customHeight="1">
      <c r="N99" s="176" t="s">
        <v>245</v>
      </c>
      <c r="O99" s="176"/>
      <c r="P99" s="147" t="s">
        <v>203</v>
      </c>
      <c r="Q99" s="147"/>
      <c r="R99" s="147"/>
      <c r="S99" s="147"/>
      <c r="T99" s="147"/>
      <c r="U99" s="147"/>
      <c r="V99" s="147"/>
      <c r="W99" s="147"/>
      <c r="X99" s="147"/>
      <c r="Y99" s="147"/>
      <c r="Z99" s="147"/>
      <c r="AA99" s="147"/>
      <c r="AB99" s="147"/>
      <c r="AC99" s="60"/>
      <c r="AD99" s="60"/>
      <c r="AE99" s="60"/>
    </row>
    <row r="100" spans="14:31" ht="23.25" customHeight="1">
      <c r="N100" s="176" t="s">
        <v>192</v>
      </c>
      <c r="O100" s="176"/>
      <c r="P100" s="147" t="s">
        <v>207</v>
      </c>
      <c r="Q100" s="147"/>
      <c r="R100" s="147"/>
      <c r="S100" s="147"/>
      <c r="T100" s="147"/>
      <c r="U100" s="147"/>
      <c r="V100" s="147"/>
      <c r="W100" s="147"/>
      <c r="X100" s="147"/>
      <c r="Y100" s="147"/>
      <c r="Z100" s="147"/>
      <c r="AA100" s="147"/>
      <c r="AB100" s="147"/>
      <c r="AC100" s="60"/>
      <c r="AD100" s="60"/>
      <c r="AE100" s="60"/>
    </row>
    <row r="101" spans="14:31" ht="21.75" customHeight="1">
      <c r="N101" s="176" t="s">
        <v>246</v>
      </c>
      <c r="O101" s="176"/>
      <c r="P101" s="147" t="s">
        <v>247</v>
      </c>
      <c r="Q101" s="147"/>
      <c r="R101" s="147"/>
      <c r="S101" s="147"/>
      <c r="T101" s="147"/>
      <c r="U101" s="147"/>
      <c r="V101" s="147"/>
      <c r="W101" s="147"/>
      <c r="X101" s="147"/>
      <c r="Y101" s="147"/>
      <c r="Z101" s="147"/>
      <c r="AA101" s="147"/>
      <c r="AB101" s="147"/>
      <c r="AC101" s="60"/>
      <c r="AD101" s="60"/>
      <c r="AE101" s="60"/>
    </row>
    <row r="102" spans="14:31">
      <c r="N102" s="176" t="s">
        <v>70</v>
      </c>
      <c r="O102" s="176"/>
      <c r="P102" s="147" t="s">
        <v>203</v>
      </c>
      <c r="Q102" s="147"/>
      <c r="R102" s="147"/>
      <c r="S102" s="147"/>
      <c r="T102" s="147"/>
      <c r="U102" s="147"/>
      <c r="V102" s="147"/>
      <c r="W102" s="147"/>
      <c r="X102" s="147"/>
      <c r="Y102" s="147"/>
      <c r="Z102" s="147"/>
      <c r="AA102" s="147"/>
      <c r="AB102" s="147"/>
      <c r="AC102" s="60"/>
      <c r="AD102" s="60"/>
      <c r="AE102" s="60"/>
    </row>
    <row r="103" spans="14:31" ht="15.75">
      <c r="N103" s="52"/>
    </row>
    <row r="104" spans="14:31" ht="15.75">
      <c r="N104" s="174" t="s">
        <v>73</v>
      </c>
      <c r="O104" s="174"/>
      <c r="P104" s="174"/>
      <c r="Q104" s="174"/>
      <c r="R104" s="174"/>
      <c r="S104" s="174"/>
      <c r="T104" s="174"/>
      <c r="U104" s="174"/>
      <c r="V104" s="174"/>
      <c r="W104" s="174"/>
      <c r="X104" s="174"/>
      <c r="Y104" s="174"/>
      <c r="Z104" s="174"/>
      <c r="AA104" s="174"/>
      <c r="AB104" s="174"/>
      <c r="AC104" s="112"/>
      <c r="AD104" s="112"/>
      <c r="AE104" s="112"/>
    </row>
    <row r="105" spans="14:31">
      <c r="N105" s="147" t="s">
        <v>248</v>
      </c>
      <c r="O105" s="147"/>
      <c r="P105" s="147"/>
      <c r="Q105" s="147"/>
      <c r="R105" s="147"/>
      <c r="S105" s="147"/>
      <c r="T105" s="147"/>
      <c r="U105" s="147"/>
      <c r="V105" s="147"/>
      <c r="W105" s="147"/>
      <c r="X105" s="147"/>
      <c r="Y105" s="147"/>
      <c r="Z105" s="147"/>
      <c r="AA105" s="147"/>
      <c r="AB105" s="147"/>
      <c r="AC105" s="60"/>
      <c r="AD105" s="60"/>
      <c r="AE105" s="60"/>
    </row>
    <row r="106" spans="14:31" ht="15.75">
      <c r="N106" s="50"/>
    </row>
    <row r="107" spans="14:31" ht="15" customHeight="1">
      <c r="N107" s="230" t="s">
        <v>75</v>
      </c>
      <c r="O107" s="179"/>
      <c r="P107" s="179"/>
      <c r="Q107" s="179"/>
      <c r="R107" s="179"/>
      <c r="S107" s="179"/>
      <c r="T107" s="179"/>
      <c r="U107" s="179"/>
      <c r="V107" s="179"/>
      <c r="W107" s="179"/>
      <c r="X107" s="179"/>
      <c r="Y107" s="179"/>
      <c r="Z107" s="179"/>
      <c r="AA107" s="179"/>
      <c r="AB107" s="179"/>
    </row>
  </sheetData>
  <mergeCells count="190">
    <mergeCell ref="AF39:AJ41"/>
    <mergeCell ref="AM39:AT41"/>
    <mergeCell ref="AF36:AJ36"/>
    <mergeCell ref="N35:AT35"/>
    <mergeCell ref="V29:W29"/>
    <mergeCell ref="N37:AB37"/>
    <mergeCell ref="O36:AB36"/>
    <mergeCell ref="X33:AB33"/>
    <mergeCell ref="N14:O14"/>
    <mergeCell ref="T29:U29"/>
    <mergeCell ref="S31:W31"/>
    <mergeCell ref="AC31:AG33"/>
    <mergeCell ref="AT17:AT18"/>
    <mergeCell ref="P17:Q17"/>
    <mergeCell ref="R17:S17"/>
    <mergeCell ref="T17:U17"/>
    <mergeCell ref="V17:W17"/>
    <mergeCell ref="AG17:AH17"/>
    <mergeCell ref="S32:W32"/>
    <mergeCell ref="X32:AB32"/>
    <mergeCell ref="S33:W33"/>
    <mergeCell ref="AM36:AT36"/>
    <mergeCell ref="AI29:AJ29"/>
    <mergeCell ref="AM13:AR13"/>
    <mergeCell ref="U12:W12"/>
    <mergeCell ref="AS13:AT13"/>
    <mergeCell ref="AM14:AT14"/>
    <mergeCell ref="AM29:AN29"/>
    <mergeCell ref="AH31:AN33"/>
    <mergeCell ref="AG29:AH29"/>
    <mergeCell ref="AR29:AS29"/>
    <mergeCell ref="N16:AT16"/>
    <mergeCell ref="N29:O29"/>
    <mergeCell ref="P29:Q29"/>
    <mergeCell ref="R29:S29"/>
    <mergeCell ref="X17:AB17"/>
    <mergeCell ref="X31:AB31"/>
    <mergeCell ref="X29:AB29"/>
    <mergeCell ref="P14:T14"/>
    <mergeCell ref="N17:O17"/>
    <mergeCell ref="AM17:AN17"/>
    <mergeCell ref="AR17:AS17"/>
    <mergeCell ref="X12:AA12"/>
    <mergeCell ref="U13:W13"/>
    <mergeCell ref="AO29:AQ29"/>
    <mergeCell ref="AO17:AQ17"/>
    <mergeCell ref="AC17:AF17"/>
    <mergeCell ref="A1:AT1"/>
    <mergeCell ref="A3:AT3"/>
    <mergeCell ref="A4:AT4"/>
    <mergeCell ref="U10:W10"/>
    <mergeCell ref="U11:W11"/>
    <mergeCell ref="A2:T2"/>
    <mergeCell ref="AM7:AT7"/>
    <mergeCell ref="AS9:AT9"/>
    <mergeCell ref="AM8:AR8"/>
    <mergeCell ref="U7:AA7"/>
    <mergeCell ref="AM9:AR9"/>
    <mergeCell ref="AS10:AT10"/>
    <mergeCell ref="AS11:AT11"/>
    <mergeCell ref="AS8:AT8"/>
    <mergeCell ref="AM11:AR11"/>
    <mergeCell ref="AM10:AR10"/>
    <mergeCell ref="X8:AA8"/>
    <mergeCell ref="X9:AA9"/>
    <mergeCell ref="X10:AA10"/>
    <mergeCell ref="X11:AA11"/>
    <mergeCell ref="U8:W8"/>
    <mergeCell ref="U9:W9"/>
    <mergeCell ref="P50:AB50"/>
    <mergeCell ref="N51:O51"/>
    <mergeCell ref="P51:AB51"/>
    <mergeCell ref="N52:O52"/>
    <mergeCell ref="N53:O53"/>
    <mergeCell ref="P52:AB52"/>
    <mergeCell ref="P53:AB53"/>
    <mergeCell ref="N44:AB44"/>
    <mergeCell ref="N45:AB45"/>
    <mergeCell ref="N47:AB47"/>
    <mergeCell ref="N49:AB49"/>
    <mergeCell ref="N50:O50"/>
    <mergeCell ref="P63:AB63"/>
    <mergeCell ref="N65:O65"/>
    <mergeCell ref="P65:AB65"/>
    <mergeCell ref="N66:O66"/>
    <mergeCell ref="N67:O67"/>
    <mergeCell ref="P66:AB66"/>
    <mergeCell ref="P67:AB67"/>
    <mergeCell ref="P62:AB62"/>
    <mergeCell ref="N54:O54"/>
    <mergeCell ref="P64:AB64"/>
    <mergeCell ref="N55:O55"/>
    <mergeCell ref="P54:AB54"/>
    <mergeCell ref="P55:AB55"/>
    <mergeCell ref="N62:O62"/>
    <mergeCell ref="N64:O64"/>
    <mergeCell ref="N57:AB57"/>
    <mergeCell ref="N58:O58"/>
    <mergeCell ref="P58:AB58"/>
    <mergeCell ref="N59:O59"/>
    <mergeCell ref="P59:AB59"/>
    <mergeCell ref="N60:O60"/>
    <mergeCell ref="P60:AB60"/>
    <mergeCell ref="N63:O63"/>
    <mergeCell ref="N75:AB75"/>
    <mergeCell ref="N76:O76"/>
    <mergeCell ref="N77:O77"/>
    <mergeCell ref="P76:AB76"/>
    <mergeCell ref="P77:AB77"/>
    <mergeCell ref="N70:AB70"/>
    <mergeCell ref="N71:O71"/>
    <mergeCell ref="N72:O72"/>
    <mergeCell ref="N73:O73"/>
    <mergeCell ref="N74:O74"/>
    <mergeCell ref="P71:AB71"/>
    <mergeCell ref="P72:AB72"/>
    <mergeCell ref="P73:AB73"/>
    <mergeCell ref="P74:AB74"/>
    <mergeCell ref="N80:O80"/>
    <mergeCell ref="N81:O81"/>
    <mergeCell ref="P80:AB80"/>
    <mergeCell ref="P81:AB81"/>
    <mergeCell ref="N82:O82"/>
    <mergeCell ref="P82:AB82"/>
    <mergeCell ref="N78:O78"/>
    <mergeCell ref="N79:O79"/>
    <mergeCell ref="P78:AB78"/>
    <mergeCell ref="P79:AB79"/>
    <mergeCell ref="N91:O91"/>
    <mergeCell ref="P91:AB91"/>
    <mergeCell ref="N86:O86"/>
    <mergeCell ref="P86:AB86"/>
    <mergeCell ref="N87:O87"/>
    <mergeCell ref="P87:AB87"/>
    <mergeCell ref="N88:O88"/>
    <mergeCell ref="P88:AB88"/>
    <mergeCell ref="N83:O83"/>
    <mergeCell ref="N84:O84"/>
    <mergeCell ref="P83:AB83"/>
    <mergeCell ref="P84:AB84"/>
    <mergeCell ref="N85:O85"/>
    <mergeCell ref="P85:AB85"/>
    <mergeCell ref="N92:O92"/>
    <mergeCell ref="P92:AB92"/>
    <mergeCell ref="N61:O61"/>
    <mergeCell ref="P61:AB61"/>
    <mergeCell ref="N105:AB105"/>
    <mergeCell ref="N101:O101"/>
    <mergeCell ref="P101:AB101"/>
    <mergeCell ref="N102:O102"/>
    <mergeCell ref="P102:AB102"/>
    <mergeCell ref="N104:AB104"/>
    <mergeCell ref="N98:O98"/>
    <mergeCell ref="P98:AB98"/>
    <mergeCell ref="N99:O99"/>
    <mergeCell ref="P99:AB99"/>
    <mergeCell ref="N100:O100"/>
    <mergeCell ref="P100:AB100"/>
    <mergeCell ref="N93:O93"/>
    <mergeCell ref="P93:AB93"/>
    <mergeCell ref="N94:O94"/>
    <mergeCell ref="P94:AB94"/>
    <mergeCell ref="N89:O89"/>
    <mergeCell ref="P89:AB89"/>
    <mergeCell ref="N90:O90"/>
    <mergeCell ref="P90:AB90"/>
    <mergeCell ref="N107:AB107"/>
    <mergeCell ref="M17:M18"/>
    <mergeCell ref="AI17:AL17"/>
    <mergeCell ref="X13:AA13"/>
    <mergeCell ref="C17:C18"/>
    <mergeCell ref="K17:K18"/>
    <mergeCell ref="J17:J18"/>
    <mergeCell ref="I17:I18"/>
    <mergeCell ref="B17:B18"/>
    <mergeCell ref="AC29:AF29"/>
    <mergeCell ref="L17:L18"/>
    <mergeCell ref="F17:F18"/>
    <mergeCell ref="H17:H18"/>
    <mergeCell ref="B16:M16"/>
    <mergeCell ref="G17:G18"/>
    <mergeCell ref="D17:D18"/>
    <mergeCell ref="E17:E18"/>
    <mergeCell ref="N95:O95"/>
    <mergeCell ref="P95:AB95"/>
    <mergeCell ref="N96:O96"/>
    <mergeCell ref="P96:AB96"/>
    <mergeCell ref="N38:AB41"/>
    <mergeCell ref="N97:O97"/>
    <mergeCell ref="P97:AB97"/>
  </mergeCells>
  <pageMargins left="0.25" right="0.25" top="0.75" bottom="0.75" header="0.3" footer="0.3"/>
  <pageSetup scale="2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'Listas desplegables'!$A$1:$A$8</xm:f>
          </x14:formula1>
          <xm:sqref>X8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F44F8-8E77-4C33-B39A-E1F3CDA1F201}">
  <dimension ref="A1:W2"/>
  <sheetViews>
    <sheetView workbookViewId="0">
      <selection activeCell="G28" sqref="G28"/>
    </sheetView>
  </sheetViews>
  <sheetFormatPr defaultColWidth="11.42578125" defaultRowHeight="15"/>
  <sheetData>
    <row r="1" spans="1:23" ht="15.75">
      <c r="A1" s="182" t="s">
        <v>249</v>
      </c>
      <c r="B1" s="182"/>
      <c r="C1" s="182"/>
      <c r="D1" s="182"/>
      <c r="E1" s="182"/>
      <c r="F1" s="182"/>
      <c r="G1" s="182"/>
      <c r="H1" s="182"/>
      <c r="I1" s="182"/>
      <c r="J1" s="182"/>
      <c r="K1" s="182"/>
      <c r="L1" s="182"/>
      <c r="M1" s="182"/>
      <c r="N1" s="182"/>
      <c r="O1" s="182"/>
      <c r="P1" s="182"/>
      <c r="Q1" s="182"/>
      <c r="R1" s="182"/>
      <c r="S1" s="182"/>
      <c r="T1" s="182"/>
      <c r="U1" s="182"/>
      <c r="V1" s="182"/>
      <c r="W1" s="182"/>
    </row>
    <row r="2" spans="1:23">
      <c r="A2" s="331" t="s">
        <v>250</v>
      </c>
      <c r="B2" s="331"/>
      <c r="C2" s="331"/>
      <c r="D2" s="331"/>
      <c r="E2" s="331"/>
      <c r="F2" s="331"/>
      <c r="G2" s="331"/>
      <c r="H2" s="331"/>
      <c r="I2" s="331"/>
      <c r="J2" s="331"/>
      <c r="K2" s="331"/>
      <c r="L2" s="331"/>
      <c r="M2" s="331"/>
      <c r="N2" s="331"/>
      <c r="O2" s="331"/>
      <c r="P2" s="331"/>
      <c r="Q2" s="331"/>
      <c r="R2" s="331"/>
      <c r="S2" s="331"/>
      <c r="T2" s="331"/>
      <c r="U2" s="331"/>
      <c r="V2" s="331"/>
      <c r="W2" s="331"/>
    </row>
  </sheetData>
  <mergeCells count="2">
    <mergeCell ref="A1:W1"/>
    <mergeCell ref="A2:W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H62"/>
  <sheetViews>
    <sheetView showGridLines="0" topLeftCell="A49" zoomScale="90" zoomScaleNormal="90" workbookViewId="0">
      <selection activeCell="N16" sqref="N16"/>
    </sheetView>
  </sheetViews>
  <sheetFormatPr defaultColWidth="11.42578125" defaultRowHeight="15"/>
  <cols>
    <col min="1" max="1" width="21.5703125" customWidth="1"/>
    <col min="2" max="2" width="16.5703125" customWidth="1"/>
    <col min="7" max="7" width="13" bestFit="1" customWidth="1"/>
  </cols>
  <sheetData>
    <row r="1" spans="1:8" ht="15.75">
      <c r="A1" s="22"/>
      <c r="B1" s="22"/>
      <c r="C1" s="22"/>
      <c r="D1" s="22"/>
      <c r="E1" s="22"/>
      <c r="F1" s="22"/>
      <c r="G1" s="22"/>
      <c r="H1" s="22"/>
    </row>
    <row r="2" spans="1:8" ht="15.75">
      <c r="A2" s="22"/>
      <c r="B2" s="182"/>
      <c r="C2" s="182"/>
      <c r="D2" s="182"/>
      <c r="E2" s="182"/>
      <c r="F2" s="182"/>
      <c r="G2" s="182"/>
      <c r="H2" s="7"/>
    </row>
    <row r="3" spans="1:8" ht="15.75">
      <c r="A3" s="22"/>
      <c r="B3" s="22"/>
      <c r="C3" s="22"/>
      <c r="D3" s="22"/>
      <c r="E3" s="22"/>
      <c r="F3" s="22"/>
      <c r="G3" s="22"/>
      <c r="H3" s="22"/>
    </row>
    <row r="4" spans="1:8" ht="15.75">
      <c r="A4" s="22"/>
      <c r="B4" s="182" t="s">
        <v>251</v>
      </c>
      <c r="C4" s="182"/>
      <c r="D4" s="182"/>
      <c r="E4" s="182"/>
      <c r="F4" s="182"/>
      <c r="G4" s="182"/>
      <c r="H4" s="22"/>
    </row>
    <row r="5" spans="1:8" ht="15.75">
      <c r="A5" s="22"/>
      <c r="B5" s="193" t="s">
        <v>252</v>
      </c>
      <c r="C5" s="193"/>
      <c r="D5" s="193"/>
      <c r="E5" s="193"/>
      <c r="F5" s="193"/>
      <c r="G5" s="193"/>
      <c r="H5" s="22"/>
    </row>
    <row r="6" spans="1:8" ht="16.5" thickBot="1">
      <c r="A6" s="22"/>
      <c r="B6" s="22"/>
      <c r="C6" s="22"/>
      <c r="D6" s="22"/>
      <c r="E6" s="22"/>
      <c r="F6" s="22"/>
      <c r="G6" s="22"/>
      <c r="H6" s="22"/>
    </row>
    <row r="7" spans="1:8" ht="33" customHeight="1" thickBot="1">
      <c r="A7" s="148" t="s">
        <v>253</v>
      </c>
      <c r="B7" s="149"/>
      <c r="C7" s="149"/>
      <c r="D7" s="149"/>
      <c r="E7" s="149"/>
      <c r="F7" s="149"/>
      <c r="G7" s="149"/>
      <c r="H7" s="150"/>
    </row>
    <row r="8" spans="1:8" ht="16.5" thickBot="1">
      <c r="A8" s="30" t="s">
        <v>254</v>
      </c>
      <c r="B8" s="332" t="s">
        <v>31</v>
      </c>
      <c r="C8" s="333"/>
      <c r="D8" s="30" t="s">
        <v>255</v>
      </c>
      <c r="E8" s="332" t="s">
        <v>256</v>
      </c>
      <c r="F8" s="333"/>
      <c r="G8" s="30" t="s">
        <v>257</v>
      </c>
      <c r="H8" s="42" t="s">
        <v>256</v>
      </c>
    </row>
    <row r="9" spans="1:8" ht="16.5" thickBot="1">
      <c r="A9" s="334" t="s">
        <v>3</v>
      </c>
      <c r="B9" s="336" t="s">
        <v>4</v>
      </c>
      <c r="C9" s="337"/>
      <c r="D9" s="338"/>
      <c r="E9" s="342" t="s">
        <v>258</v>
      </c>
      <c r="F9" s="343"/>
      <c r="G9" s="332" t="str">
        <f>'F-DPA-5005'!$F$8</f>
        <v>Texto</v>
      </c>
      <c r="H9" s="333"/>
    </row>
    <row r="10" spans="1:8" ht="16.5" thickBot="1">
      <c r="A10" s="335"/>
      <c r="B10" s="339"/>
      <c r="C10" s="340"/>
      <c r="D10" s="341"/>
      <c r="E10" s="342" t="s">
        <v>6</v>
      </c>
      <c r="F10" s="343"/>
      <c r="G10" s="344" t="str">
        <f>'F-DPA-5005'!$I$8</f>
        <v>Texto</v>
      </c>
      <c r="H10" s="345"/>
    </row>
    <row r="11" spans="1:8" ht="16.5" thickBot="1">
      <c r="A11" s="349" t="s">
        <v>7</v>
      </c>
      <c r="B11" s="350"/>
      <c r="C11" s="332" t="s">
        <v>31</v>
      </c>
      <c r="D11" s="346"/>
      <c r="E11" s="346"/>
      <c r="F11" s="346"/>
      <c r="G11" s="346"/>
      <c r="H11" s="333"/>
    </row>
    <row r="12" spans="1:8" ht="32.25" customHeight="1" thickBot="1">
      <c r="A12" s="349" t="s">
        <v>8</v>
      </c>
      <c r="B12" s="350"/>
      <c r="C12" s="332" t="str">
        <f>'F-DPA-5005'!$H$9</f>
        <v>Texto</v>
      </c>
      <c r="D12" s="333"/>
      <c r="E12" s="349" t="s">
        <v>10</v>
      </c>
      <c r="F12" s="350"/>
      <c r="G12" s="351" t="str">
        <f>'F-DPA-5010'!$X$13</f>
        <v>Texto</v>
      </c>
      <c r="H12" s="352"/>
    </row>
    <row r="13" spans="1:8" ht="31.5" customHeight="1" thickBot="1">
      <c r="A13" s="31" t="s">
        <v>259</v>
      </c>
      <c r="B13" s="353">
        <f>'F-DPA-5010'!$AH$31</f>
        <v>0</v>
      </c>
      <c r="C13" s="354"/>
      <c r="D13" s="355"/>
      <c r="E13" s="349" t="s">
        <v>260</v>
      </c>
      <c r="F13" s="350"/>
      <c r="G13" s="332" t="s">
        <v>261</v>
      </c>
      <c r="H13" s="333"/>
    </row>
    <row r="14" spans="1:8" ht="16.5" thickBot="1">
      <c r="A14" s="22"/>
      <c r="B14" s="22"/>
      <c r="C14" s="22"/>
      <c r="D14" s="22"/>
      <c r="E14" s="22"/>
      <c r="F14" s="22"/>
      <c r="G14" s="22"/>
      <c r="H14" s="22"/>
    </row>
    <row r="15" spans="1:8" ht="33.75" customHeight="1" thickBot="1">
      <c r="A15" s="148" t="s">
        <v>262</v>
      </c>
      <c r="B15" s="149"/>
      <c r="C15" s="149"/>
      <c r="D15" s="149"/>
      <c r="E15" s="149"/>
      <c r="F15" s="149"/>
      <c r="G15" s="149"/>
      <c r="H15" s="150"/>
    </row>
    <row r="16" spans="1:8" ht="16.5" thickBot="1">
      <c r="A16" s="31" t="s">
        <v>197</v>
      </c>
      <c r="B16" s="332" t="s">
        <v>31</v>
      </c>
      <c r="C16" s="346"/>
      <c r="D16" s="333"/>
      <c r="E16" s="347" t="s">
        <v>263</v>
      </c>
      <c r="F16" s="348"/>
      <c r="G16" s="332" t="s">
        <v>37</v>
      </c>
      <c r="H16" s="333"/>
    </row>
    <row r="17" spans="1:8" ht="16.5" thickBot="1">
      <c r="A17" s="31" t="s">
        <v>264</v>
      </c>
      <c r="B17" s="332" t="s">
        <v>31</v>
      </c>
      <c r="C17" s="346"/>
      <c r="D17" s="333"/>
      <c r="E17" s="347" t="s">
        <v>265</v>
      </c>
      <c r="F17" s="348"/>
      <c r="G17" s="332" t="s">
        <v>37</v>
      </c>
      <c r="H17" s="333"/>
    </row>
    <row r="18" spans="1:8" ht="16.5" thickBot="1">
      <c r="A18" s="22"/>
      <c r="B18" s="22"/>
      <c r="C18" s="22"/>
      <c r="D18" s="22"/>
      <c r="E18" s="22"/>
      <c r="F18" s="22"/>
      <c r="G18" s="22"/>
      <c r="H18" s="22"/>
    </row>
    <row r="19" spans="1:8" ht="32.25" customHeight="1" thickBot="1">
      <c r="A19" s="148" t="s">
        <v>266</v>
      </c>
      <c r="B19" s="149"/>
      <c r="C19" s="149"/>
      <c r="D19" s="149"/>
      <c r="E19" s="149"/>
      <c r="F19" s="149"/>
      <c r="G19" s="149"/>
      <c r="H19" s="150"/>
    </row>
    <row r="20" spans="1:8" ht="16.5" customHeight="1" thickBot="1">
      <c r="A20" s="334" t="s">
        <v>267</v>
      </c>
      <c r="B20" s="356"/>
      <c r="C20" s="357"/>
      <c r="D20" s="171" t="s">
        <v>268</v>
      </c>
      <c r="E20" s="173"/>
      <c r="F20" s="171" t="s">
        <v>269</v>
      </c>
      <c r="G20" s="172"/>
      <c r="H20" s="173"/>
    </row>
    <row r="21" spans="1:8" ht="27" customHeight="1" thickBot="1">
      <c r="A21" s="335"/>
      <c r="B21" s="358"/>
      <c r="C21" s="359"/>
      <c r="D21" s="344" t="s">
        <v>261</v>
      </c>
      <c r="E21" s="345"/>
      <c r="F21" s="344" t="s">
        <v>37</v>
      </c>
      <c r="G21" s="360"/>
      <c r="H21" s="345"/>
    </row>
    <row r="22" spans="1:8" ht="16.5" thickBot="1">
      <c r="A22" s="364" t="s">
        <v>270</v>
      </c>
      <c r="B22" s="356"/>
      <c r="C22" s="357"/>
      <c r="D22" s="171" t="s">
        <v>268</v>
      </c>
      <c r="E22" s="173"/>
      <c r="F22" s="171" t="s">
        <v>269</v>
      </c>
      <c r="G22" s="172"/>
      <c r="H22" s="173"/>
    </row>
    <row r="23" spans="1:8" ht="28.5" customHeight="1" thickBot="1">
      <c r="A23" s="365"/>
      <c r="B23" s="358"/>
      <c r="C23" s="359"/>
      <c r="D23" s="344" t="s">
        <v>261</v>
      </c>
      <c r="E23" s="345"/>
      <c r="F23" s="344" t="s">
        <v>37</v>
      </c>
      <c r="G23" s="360"/>
      <c r="H23" s="345"/>
    </row>
    <row r="24" spans="1:8" ht="16.5" thickBot="1">
      <c r="A24" s="29" t="s">
        <v>30</v>
      </c>
      <c r="B24" s="361"/>
      <c r="C24" s="362"/>
      <c r="D24" s="362"/>
      <c r="E24" s="362"/>
      <c r="F24" s="362"/>
      <c r="G24" s="362"/>
      <c r="H24" s="363"/>
    </row>
    <row r="25" spans="1:8" ht="16.5" thickBot="1">
      <c r="A25" s="22"/>
      <c r="B25" s="22"/>
      <c r="C25" s="22"/>
      <c r="D25" s="22"/>
      <c r="E25" s="22"/>
      <c r="F25" s="22"/>
      <c r="G25" s="22"/>
      <c r="H25" s="22"/>
    </row>
    <row r="26" spans="1:8" ht="16.5" thickBot="1">
      <c r="A26" s="148" t="s">
        <v>271</v>
      </c>
      <c r="B26" s="149"/>
      <c r="C26" s="149"/>
      <c r="D26" s="149"/>
      <c r="E26" s="149"/>
      <c r="F26" s="149"/>
      <c r="G26" s="149"/>
      <c r="H26" s="150"/>
    </row>
    <row r="27" spans="1:8" ht="32.25" thickBot="1">
      <c r="A27" s="27" t="s">
        <v>34</v>
      </c>
      <c r="B27" s="27" t="s">
        <v>35</v>
      </c>
      <c r="C27" s="32" t="s">
        <v>31</v>
      </c>
      <c r="D27" s="157" t="s">
        <v>36</v>
      </c>
      <c r="E27" s="159"/>
      <c r="F27" s="32" t="s">
        <v>37</v>
      </c>
      <c r="G27" s="199" t="s">
        <v>38</v>
      </c>
      <c r="H27" s="200"/>
    </row>
    <row r="28" spans="1:8" ht="32.25" thickBot="1">
      <c r="A28" s="28" t="s">
        <v>39</v>
      </c>
      <c r="B28" s="28" t="s">
        <v>35</v>
      </c>
      <c r="C28" s="32" t="s">
        <v>31</v>
      </c>
      <c r="D28" s="157" t="s">
        <v>36</v>
      </c>
      <c r="E28" s="159"/>
      <c r="F28" s="32" t="s">
        <v>37</v>
      </c>
      <c r="G28" s="180" t="s">
        <v>38</v>
      </c>
      <c r="H28" s="181"/>
    </row>
    <row r="29" spans="1:8" ht="15.75" customHeight="1">
      <c r="A29" s="22"/>
      <c r="B29" s="22"/>
      <c r="C29" s="22"/>
      <c r="D29" s="22"/>
      <c r="E29" s="22"/>
      <c r="F29" s="22"/>
      <c r="G29" s="22"/>
      <c r="H29" s="22"/>
    </row>
    <row r="31" spans="1:8" ht="15.75">
      <c r="A31" s="178" t="s">
        <v>252</v>
      </c>
      <c r="B31" s="178"/>
      <c r="C31" s="178"/>
      <c r="D31" s="178"/>
      <c r="E31" s="178"/>
      <c r="F31" s="178"/>
      <c r="G31" s="178"/>
      <c r="H31" s="178"/>
    </row>
    <row r="32" spans="1:8" ht="15.75">
      <c r="A32" s="178" t="s">
        <v>42</v>
      </c>
      <c r="B32" s="178"/>
      <c r="C32" s="178"/>
      <c r="D32" s="178"/>
      <c r="E32" s="178"/>
      <c r="F32" s="178"/>
      <c r="G32" s="178"/>
      <c r="H32" s="178"/>
    </row>
    <row r="33" spans="1:8" ht="15.75">
      <c r="A33" s="47"/>
    </row>
    <row r="34" spans="1:8" ht="30.75" customHeight="1">
      <c r="A34" s="219" t="s">
        <v>272</v>
      </c>
      <c r="B34" s="219"/>
      <c r="C34" s="219"/>
      <c r="D34" s="219"/>
      <c r="E34" s="219"/>
      <c r="F34" s="219"/>
      <c r="G34" s="219"/>
      <c r="H34" s="219"/>
    </row>
    <row r="35" spans="1:8" ht="15.75">
      <c r="A35" s="53"/>
    </row>
    <row r="36" spans="1:8" ht="16.5" customHeight="1">
      <c r="A36" s="174" t="s">
        <v>273</v>
      </c>
      <c r="B36" s="174"/>
      <c r="C36" s="174"/>
      <c r="D36" s="174"/>
      <c r="E36" s="174"/>
      <c r="F36" s="174"/>
      <c r="G36" s="174"/>
      <c r="H36" s="174"/>
    </row>
    <row r="37" spans="1:8">
      <c r="A37" s="176" t="s">
        <v>254</v>
      </c>
      <c r="B37" s="176"/>
      <c r="C37" s="147" t="s">
        <v>274</v>
      </c>
      <c r="D37" s="147"/>
      <c r="E37" s="147"/>
      <c r="F37" s="147"/>
      <c r="G37" s="147"/>
      <c r="H37" s="147"/>
    </row>
    <row r="38" spans="1:8">
      <c r="A38" s="176" t="s">
        <v>275</v>
      </c>
      <c r="B38" s="176"/>
      <c r="C38" s="147" t="s">
        <v>276</v>
      </c>
      <c r="D38" s="147"/>
      <c r="E38" s="147"/>
      <c r="F38" s="147"/>
      <c r="G38" s="147"/>
      <c r="H38" s="147"/>
    </row>
    <row r="39" spans="1:8">
      <c r="A39" s="176" t="s">
        <v>257</v>
      </c>
      <c r="B39" s="176"/>
      <c r="C39" s="147" t="s">
        <v>277</v>
      </c>
      <c r="D39" s="147"/>
      <c r="E39" s="147"/>
      <c r="F39" s="147"/>
      <c r="G39" s="147"/>
      <c r="H39" s="147"/>
    </row>
    <row r="40" spans="1:8">
      <c r="A40" s="176" t="s">
        <v>45</v>
      </c>
      <c r="B40" s="176"/>
      <c r="C40" s="147" t="s">
        <v>46</v>
      </c>
      <c r="D40" s="147"/>
      <c r="E40" s="147"/>
      <c r="F40" s="147"/>
      <c r="G40" s="147"/>
      <c r="H40" s="147"/>
    </row>
    <row r="41" spans="1:8">
      <c r="A41" s="176" t="s">
        <v>47</v>
      </c>
      <c r="B41" s="176"/>
      <c r="C41" s="147" t="s">
        <v>127</v>
      </c>
      <c r="D41" s="147"/>
      <c r="E41" s="147"/>
      <c r="F41" s="147"/>
      <c r="G41" s="147"/>
      <c r="H41" s="147"/>
    </row>
    <row r="42" spans="1:8">
      <c r="A42" s="176" t="s">
        <v>49</v>
      </c>
      <c r="B42" s="176"/>
      <c r="C42" s="147" t="s">
        <v>128</v>
      </c>
      <c r="D42" s="147"/>
      <c r="E42" s="147"/>
      <c r="F42" s="147"/>
      <c r="G42" s="147"/>
      <c r="H42" s="147"/>
    </row>
    <row r="43" spans="1:8">
      <c r="A43" s="176" t="s">
        <v>50</v>
      </c>
      <c r="B43" s="176"/>
      <c r="C43" s="147" t="s">
        <v>201</v>
      </c>
      <c r="D43" s="147"/>
      <c r="E43" s="147"/>
      <c r="F43" s="147"/>
      <c r="G43" s="147"/>
      <c r="H43" s="147"/>
    </row>
    <row r="44" spans="1:8">
      <c r="A44" s="176" t="s">
        <v>53</v>
      </c>
      <c r="B44" s="176"/>
      <c r="C44" s="147" t="s">
        <v>130</v>
      </c>
      <c r="D44" s="147"/>
      <c r="E44" s="147"/>
      <c r="F44" s="147"/>
      <c r="G44" s="147"/>
      <c r="H44" s="147"/>
    </row>
    <row r="45" spans="1:8">
      <c r="A45" s="176" t="s">
        <v>54</v>
      </c>
      <c r="B45" s="176"/>
      <c r="C45" s="147" t="s">
        <v>278</v>
      </c>
      <c r="D45" s="147"/>
      <c r="E45" s="147"/>
      <c r="F45" s="147"/>
      <c r="G45" s="147"/>
      <c r="H45" s="147"/>
    </row>
    <row r="46" spans="1:8">
      <c r="A46" s="176" t="s">
        <v>259</v>
      </c>
      <c r="B46" s="176"/>
      <c r="C46" s="147" t="s">
        <v>113</v>
      </c>
      <c r="D46" s="147"/>
      <c r="E46" s="147"/>
      <c r="F46" s="147"/>
      <c r="G46" s="147"/>
      <c r="H46" s="147"/>
    </row>
    <row r="47" spans="1:8">
      <c r="A47" s="176" t="s">
        <v>260</v>
      </c>
      <c r="B47" s="176"/>
      <c r="C47" s="147" t="s">
        <v>113</v>
      </c>
      <c r="D47" s="147"/>
      <c r="E47" s="147"/>
      <c r="F47" s="147"/>
      <c r="G47" s="147"/>
      <c r="H47" s="147"/>
    </row>
    <row r="48" spans="1:8" ht="15.75">
      <c r="A48" s="53"/>
    </row>
    <row r="49" spans="1:8" ht="15.75">
      <c r="A49" s="174" t="s">
        <v>279</v>
      </c>
      <c r="B49" s="174"/>
      <c r="C49" s="174"/>
      <c r="D49" s="174"/>
      <c r="E49" s="174"/>
      <c r="F49" s="174"/>
      <c r="G49" s="174"/>
      <c r="H49" s="174"/>
    </row>
    <row r="50" spans="1:8">
      <c r="A50" s="147" t="s">
        <v>280</v>
      </c>
      <c r="B50" s="147"/>
      <c r="C50" s="147"/>
      <c r="D50" s="147"/>
      <c r="E50" s="147"/>
      <c r="F50" s="147"/>
      <c r="G50" s="147"/>
      <c r="H50" s="147"/>
    </row>
    <row r="51" spans="1:8">
      <c r="A51" s="54"/>
    </row>
    <row r="52" spans="1:8" ht="15.75">
      <c r="A52" s="174" t="s">
        <v>281</v>
      </c>
      <c r="B52" s="174"/>
      <c r="C52" s="174"/>
      <c r="D52" s="174"/>
      <c r="E52" s="174"/>
      <c r="F52" s="174"/>
      <c r="G52" s="174"/>
      <c r="H52" s="174"/>
    </row>
    <row r="53" spans="1:8">
      <c r="A53" s="176" t="s">
        <v>267</v>
      </c>
      <c r="B53" s="176"/>
      <c r="C53" s="261" t="s">
        <v>282</v>
      </c>
      <c r="D53" s="261"/>
      <c r="E53" s="261"/>
      <c r="F53" s="261"/>
      <c r="G53" s="261"/>
      <c r="H53" s="261"/>
    </row>
    <row r="54" spans="1:8">
      <c r="A54" s="176" t="s">
        <v>268</v>
      </c>
      <c r="B54" s="176"/>
      <c r="C54" s="261" t="s">
        <v>207</v>
      </c>
      <c r="D54" s="261"/>
      <c r="E54" s="261"/>
      <c r="F54" s="261"/>
      <c r="G54" s="261"/>
      <c r="H54" s="261"/>
    </row>
    <row r="55" spans="1:8">
      <c r="A55" s="176" t="s">
        <v>269</v>
      </c>
      <c r="B55" s="176"/>
      <c r="C55" s="261" t="s">
        <v>283</v>
      </c>
      <c r="D55" s="261"/>
      <c r="E55" s="261"/>
      <c r="F55" s="261"/>
      <c r="G55" s="261"/>
      <c r="H55" s="261"/>
    </row>
    <row r="56" spans="1:8">
      <c r="A56" s="176" t="s">
        <v>270</v>
      </c>
      <c r="B56" s="176"/>
      <c r="C56" s="261" t="s">
        <v>282</v>
      </c>
      <c r="D56" s="261"/>
      <c r="E56" s="261"/>
      <c r="F56" s="261"/>
      <c r="G56" s="261"/>
      <c r="H56" s="261"/>
    </row>
    <row r="57" spans="1:8">
      <c r="A57" s="176" t="s">
        <v>268</v>
      </c>
      <c r="B57" s="176"/>
      <c r="C57" s="261" t="s">
        <v>207</v>
      </c>
      <c r="D57" s="261"/>
      <c r="E57" s="261"/>
      <c r="F57" s="261"/>
      <c r="G57" s="261"/>
      <c r="H57" s="261"/>
    </row>
    <row r="58" spans="1:8">
      <c r="A58" s="176" t="s">
        <v>269</v>
      </c>
      <c r="B58" s="176"/>
      <c r="C58" s="261" t="s">
        <v>283</v>
      </c>
      <c r="D58" s="261"/>
      <c r="E58" s="261"/>
      <c r="F58" s="261"/>
      <c r="G58" s="261"/>
      <c r="H58" s="261"/>
    </row>
    <row r="59" spans="1:8" ht="25.5" customHeight="1">
      <c r="A59" s="176" t="s">
        <v>71</v>
      </c>
      <c r="B59" s="176"/>
      <c r="C59" s="147" t="s">
        <v>72</v>
      </c>
      <c r="D59" s="147"/>
      <c r="E59" s="147"/>
      <c r="F59" s="147"/>
      <c r="G59" s="147"/>
      <c r="H59" s="147"/>
    </row>
    <row r="60" spans="1:8">
      <c r="A60" s="54"/>
    </row>
    <row r="61" spans="1:8" ht="15.75">
      <c r="A61" s="174" t="s">
        <v>271</v>
      </c>
      <c r="B61" s="174"/>
      <c r="C61" s="174"/>
      <c r="D61" s="174"/>
      <c r="E61" s="174"/>
      <c r="F61" s="174"/>
      <c r="G61" s="174"/>
      <c r="H61" s="174"/>
    </row>
    <row r="62" spans="1:8">
      <c r="A62" s="147" t="s">
        <v>284</v>
      </c>
      <c r="B62" s="147"/>
      <c r="C62" s="147"/>
      <c r="D62" s="147"/>
      <c r="E62" s="147"/>
      <c r="F62" s="147"/>
      <c r="G62" s="147"/>
      <c r="H62" s="147"/>
    </row>
  </sheetData>
  <mergeCells count="92">
    <mergeCell ref="B22:C23"/>
    <mergeCell ref="F21:H21"/>
    <mergeCell ref="B24:H24"/>
    <mergeCell ref="A22:A23"/>
    <mergeCell ref="D22:E22"/>
    <mergeCell ref="F22:H22"/>
    <mergeCell ref="D23:E23"/>
    <mergeCell ref="F23:H23"/>
    <mergeCell ref="A19:H19"/>
    <mergeCell ref="A20:A21"/>
    <mergeCell ref="D20:E20"/>
    <mergeCell ref="F20:H20"/>
    <mergeCell ref="D21:E21"/>
    <mergeCell ref="B20:C21"/>
    <mergeCell ref="B17:D17"/>
    <mergeCell ref="G17:H17"/>
    <mergeCell ref="E17:F17"/>
    <mergeCell ref="A11:B11"/>
    <mergeCell ref="C11:H11"/>
    <mergeCell ref="A12:B12"/>
    <mergeCell ref="C12:D12"/>
    <mergeCell ref="E12:F12"/>
    <mergeCell ref="G12:H12"/>
    <mergeCell ref="A15:H15"/>
    <mergeCell ref="E16:F16"/>
    <mergeCell ref="G16:H16"/>
    <mergeCell ref="E13:F13"/>
    <mergeCell ref="G13:H13"/>
    <mergeCell ref="B16:D16"/>
    <mergeCell ref="B13:D13"/>
    <mergeCell ref="A9:A10"/>
    <mergeCell ref="B9:D10"/>
    <mergeCell ref="E9:F9"/>
    <mergeCell ref="G9:H9"/>
    <mergeCell ref="E10:F10"/>
    <mergeCell ref="G10:H10"/>
    <mergeCell ref="B2:G2"/>
    <mergeCell ref="B4:G4"/>
    <mergeCell ref="B5:G5"/>
    <mergeCell ref="A7:H7"/>
    <mergeCell ref="B8:C8"/>
    <mergeCell ref="E8:F8"/>
    <mergeCell ref="D28:E28"/>
    <mergeCell ref="G28:H28"/>
    <mergeCell ref="A26:H26"/>
    <mergeCell ref="D27:E27"/>
    <mergeCell ref="G27:H27"/>
    <mergeCell ref="A38:B38"/>
    <mergeCell ref="A39:B39"/>
    <mergeCell ref="A40:B40"/>
    <mergeCell ref="C37:H37"/>
    <mergeCell ref="C38:H38"/>
    <mergeCell ref="C39:H39"/>
    <mergeCell ref="C40:H40"/>
    <mergeCell ref="A31:H31"/>
    <mergeCell ref="A32:H32"/>
    <mergeCell ref="A34:H34"/>
    <mergeCell ref="A36:H36"/>
    <mergeCell ref="A37:B37"/>
    <mergeCell ref="C41:H41"/>
    <mergeCell ref="C42:H42"/>
    <mergeCell ref="A43:B43"/>
    <mergeCell ref="C43:H43"/>
    <mergeCell ref="A41:B41"/>
    <mergeCell ref="A42:B42"/>
    <mergeCell ref="A44:B44"/>
    <mergeCell ref="C44:H44"/>
    <mergeCell ref="A45:B45"/>
    <mergeCell ref="C45:H45"/>
    <mergeCell ref="A46:B46"/>
    <mergeCell ref="C46:H46"/>
    <mergeCell ref="A47:B47"/>
    <mergeCell ref="C47:H47"/>
    <mergeCell ref="A49:H49"/>
    <mergeCell ref="A50:H50"/>
    <mergeCell ref="A52:H52"/>
    <mergeCell ref="A53:B53"/>
    <mergeCell ref="A54:B54"/>
    <mergeCell ref="A55:B55"/>
    <mergeCell ref="A56:B56"/>
    <mergeCell ref="A57:B57"/>
    <mergeCell ref="C53:H53"/>
    <mergeCell ref="C54:H54"/>
    <mergeCell ref="C55:H55"/>
    <mergeCell ref="C56:H56"/>
    <mergeCell ref="C57:H57"/>
    <mergeCell ref="A59:B59"/>
    <mergeCell ref="C59:H59"/>
    <mergeCell ref="A61:H61"/>
    <mergeCell ref="A62:H62"/>
    <mergeCell ref="A58:B58"/>
    <mergeCell ref="C58:H58"/>
  </mergeCells>
  <pageMargins left="0.25" right="0.25" top="0.75" bottom="0.75" header="0.3" footer="0.3"/>
  <pageSetup scale="85" fitToHeight="0" orientation="portrait" r:id="rId1"/>
  <drawing r:id="rId2"/>
  <legacyDrawing r:id="rId3"/>
  <controls>
    <mc:AlternateContent xmlns:mc="http://schemas.openxmlformats.org/markup-compatibility/2006">
      <mc:Choice Requires="x14">
        <control shapeId="7179" r:id="rId4" name="CheckBox1">
          <controlPr defaultSize="0" autoLine="0" r:id="rId5">
            <anchor moveWithCells="1">
              <from>
                <xdr:col>1</xdr:col>
                <xdr:colOff>57150</xdr:colOff>
                <xdr:row>19</xdr:row>
                <xdr:rowOff>38100</xdr:rowOff>
              </from>
              <to>
                <xdr:col>2</xdr:col>
                <xdr:colOff>428625</xdr:colOff>
                <xdr:row>20</xdr:row>
                <xdr:rowOff>123825</xdr:rowOff>
              </to>
            </anchor>
          </controlPr>
        </control>
      </mc:Choice>
      <mc:Fallback>
        <control shapeId="7179" r:id="rId4" name="CheckBox1"/>
      </mc:Fallback>
    </mc:AlternateContent>
    <mc:AlternateContent xmlns:mc="http://schemas.openxmlformats.org/markup-compatibility/2006">
      <mc:Choice Requires="x14">
        <control shapeId="7180" r:id="rId6" name="CheckBox2">
          <controlPr defaultSize="0" autoLine="0" r:id="rId7">
            <anchor moveWithCells="1">
              <from>
                <xdr:col>1</xdr:col>
                <xdr:colOff>57150</xdr:colOff>
                <xdr:row>20</xdr:row>
                <xdr:rowOff>47625</xdr:rowOff>
              </from>
              <to>
                <xdr:col>2</xdr:col>
                <xdr:colOff>219075</xdr:colOff>
                <xdr:row>20</xdr:row>
                <xdr:rowOff>304800</xdr:rowOff>
              </to>
            </anchor>
          </controlPr>
        </control>
      </mc:Choice>
      <mc:Fallback>
        <control shapeId="7180" r:id="rId6" name="CheckBox2"/>
      </mc:Fallback>
    </mc:AlternateContent>
    <mc:AlternateContent xmlns:mc="http://schemas.openxmlformats.org/markup-compatibility/2006">
      <mc:Choice Requires="x14">
        <control shapeId="7181" r:id="rId8" name="CheckBox3">
          <controlPr defaultSize="0" autoLine="0" autoPict="0" r:id="rId9">
            <anchor moveWithCells="1">
              <from>
                <xdr:col>1</xdr:col>
                <xdr:colOff>57150</xdr:colOff>
                <xdr:row>21</xdr:row>
                <xdr:rowOff>28575</xdr:rowOff>
              </from>
              <to>
                <xdr:col>2</xdr:col>
                <xdr:colOff>733425</xdr:colOff>
                <xdr:row>22</xdr:row>
                <xdr:rowOff>85725</xdr:rowOff>
              </to>
            </anchor>
          </controlPr>
        </control>
      </mc:Choice>
      <mc:Fallback>
        <control shapeId="7181" r:id="rId8" name="CheckBox3"/>
      </mc:Fallback>
    </mc:AlternateContent>
    <mc:AlternateContent xmlns:mc="http://schemas.openxmlformats.org/markup-compatibility/2006">
      <mc:Choice Requires="x14">
        <control shapeId="7182" r:id="rId10" name="CheckBox4">
          <controlPr defaultSize="0" autoLine="0" r:id="rId11">
            <anchor moveWithCells="1">
              <from>
                <xdr:col>1</xdr:col>
                <xdr:colOff>57150</xdr:colOff>
                <xdr:row>22</xdr:row>
                <xdr:rowOff>66675</xdr:rowOff>
              </from>
              <to>
                <xdr:col>2</xdr:col>
                <xdr:colOff>447675</xdr:colOff>
                <xdr:row>22</xdr:row>
                <xdr:rowOff>342900</xdr:rowOff>
              </to>
            </anchor>
          </controlPr>
        </control>
      </mc:Choice>
      <mc:Fallback>
        <control shapeId="7182" r:id="rId10" name="CheckBox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'Listas desplegables'!$A$1:$A$8</xm:f>
          </x14:formula1>
          <xm:sqref>B9:D10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E23"/>
  <sheetViews>
    <sheetView showGridLines="0" topLeftCell="A19" zoomScale="110" zoomScaleNormal="110" workbookViewId="0">
      <selection activeCell="A21" sqref="A21:D23"/>
    </sheetView>
  </sheetViews>
  <sheetFormatPr defaultColWidth="11.42578125" defaultRowHeight="15"/>
  <cols>
    <col min="1" max="1" width="39.5703125" customWidth="1"/>
    <col min="2" max="2" width="23.28515625" customWidth="1"/>
    <col min="3" max="3" width="32.42578125" customWidth="1"/>
    <col min="4" max="4" width="21.42578125" customWidth="1"/>
  </cols>
  <sheetData>
    <row r="1" spans="1:5" ht="16.5" thickBot="1">
      <c r="A1" s="370" t="s">
        <v>285</v>
      </c>
      <c r="B1" s="370"/>
      <c r="C1" s="370"/>
      <c r="D1" s="370"/>
      <c r="E1" s="371"/>
    </row>
    <row r="2" spans="1:5" ht="16.5" thickBot="1">
      <c r="A2" s="370"/>
      <c r="B2" s="370"/>
      <c r="C2" s="370"/>
      <c r="D2" s="370"/>
      <c r="E2" s="371"/>
    </row>
    <row r="3" spans="1:5" ht="16.5" thickBot="1">
      <c r="A3" s="367" t="s">
        <v>286</v>
      </c>
      <c r="B3" s="368"/>
      <c r="C3" s="368"/>
      <c r="D3" s="369"/>
      <c r="E3" s="371"/>
    </row>
    <row r="4" spans="1:5" ht="16.5" thickBot="1">
      <c r="A4" s="36" t="s">
        <v>287</v>
      </c>
      <c r="B4" s="180" t="s">
        <v>31</v>
      </c>
      <c r="C4" s="373"/>
      <c r="D4" s="181"/>
      <c r="E4" s="372"/>
    </row>
    <row r="5" spans="1:5" ht="16.5" thickBot="1">
      <c r="A5" s="36" t="s">
        <v>288</v>
      </c>
      <c r="B5" s="39" t="s">
        <v>31</v>
      </c>
      <c r="C5" s="45" t="s">
        <v>289</v>
      </c>
      <c r="D5" s="43" t="s">
        <v>290</v>
      </c>
      <c r="E5" s="21"/>
    </row>
    <row r="6" spans="1:5" ht="32.25" thickBot="1">
      <c r="A6" s="33" t="s">
        <v>291</v>
      </c>
      <c r="B6" s="39" t="s">
        <v>31</v>
      </c>
      <c r="C6" s="34" t="s">
        <v>10</v>
      </c>
      <c r="D6" s="39" t="s">
        <v>31</v>
      </c>
      <c r="E6" s="21"/>
    </row>
    <row r="7" spans="1:5" ht="16.5" thickBot="1">
      <c r="A7" s="34" t="s">
        <v>292</v>
      </c>
      <c r="B7" s="39" t="s">
        <v>31</v>
      </c>
      <c r="C7" s="34" t="s">
        <v>293</v>
      </c>
      <c r="D7" s="39" t="s">
        <v>31</v>
      </c>
      <c r="E7" s="21"/>
    </row>
    <row r="8" spans="1:5" ht="16.5" thickBot="1">
      <c r="A8" s="33" t="s">
        <v>294</v>
      </c>
      <c r="B8" s="39" t="s">
        <v>31</v>
      </c>
      <c r="C8" s="34" t="s">
        <v>263</v>
      </c>
      <c r="D8" s="39" t="s">
        <v>37</v>
      </c>
      <c r="E8" s="21"/>
    </row>
    <row r="9" spans="1:5" ht="32.25" thickBot="1">
      <c r="A9" s="34" t="s">
        <v>295</v>
      </c>
      <c r="B9" s="39" t="s">
        <v>31</v>
      </c>
      <c r="C9" s="34" t="s">
        <v>296</v>
      </c>
      <c r="D9" s="39" t="s">
        <v>31</v>
      </c>
      <c r="E9" s="21"/>
    </row>
    <row r="10" spans="1:5" ht="32.25" thickBot="1">
      <c r="A10" s="33" t="s">
        <v>297</v>
      </c>
      <c r="B10" s="39" t="s">
        <v>31</v>
      </c>
      <c r="C10" s="34" t="s">
        <v>263</v>
      </c>
      <c r="D10" s="39" t="s">
        <v>37</v>
      </c>
      <c r="E10" s="21"/>
    </row>
    <row r="11" spans="1:5" ht="16.5" thickBot="1">
      <c r="A11" s="367" t="s">
        <v>298</v>
      </c>
      <c r="B11" s="368"/>
      <c r="C11" s="368"/>
      <c r="D11" s="369"/>
      <c r="E11" s="21"/>
    </row>
    <row r="12" spans="1:5" ht="16.5" thickBot="1">
      <c r="A12" s="33" t="s">
        <v>299</v>
      </c>
      <c r="B12" s="39" t="s">
        <v>31</v>
      </c>
      <c r="C12" s="35" t="s">
        <v>300</v>
      </c>
      <c r="D12" s="39" t="s">
        <v>31</v>
      </c>
      <c r="E12" s="21"/>
    </row>
    <row r="13" spans="1:5" ht="17.25" customHeight="1" thickBot="1">
      <c r="A13" s="33" t="s">
        <v>301</v>
      </c>
      <c r="B13" s="39" t="s">
        <v>31</v>
      </c>
      <c r="C13" s="34" t="s">
        <v>263</v>
      </c>
      <c r="D13" s="39" t="s">
        <v>37</v>
      </c>
      <c r="E13" s="21"/>
    </row>
    <row r="14" spans="1:5" ht="32.25" thickBot="1">
      <c r="A14" s="33" t="s">
        <v>302</v>
      </c>
      <c r="B14" s="39" t="s">
        <v>31</v>
      </c>
      <c r="C14" s="34" t="s">
        <v>263</v>
      </c>
      <c r="D14" s="39" t="s">
        <v>37</v>
      </c>
      <c r="E14" s="21"/>
    </row>
    <row r="15" spans="1:5" ht="33" customHeight="1" thickBot="1">
      <c r="A15" s="44" t="s">
        <v>303</v>
      </c>
      <c r="B15" s="39" t="s">
        <v>31</v>
      </c>
      <c r="C15" s="33" t="s">
        <v>304</v>
      </c>
      <c r="D15" s="39" t="s">
        <v>31</v>
      </c>
    </row>
    <row r="18" spans="1:4">
      <c r="A18" s="37"/>
      <c r="C18" s="374"/>
      <c r="D18" s="374"/>
    </row>
    <row r="19" spans="1:4" ht="15.75">
      <c r="A19" s="7" t="s">
        <v>305</v>
      </c>
      <c r="B19" s="20" t="s">
        <v>306</v>
      </c>
      <c r="C19" s="182" t="s">
        <v>307</v>
      </c>
      <c r="D19" s="182"/>
    </row>
    <row r="21" spans="1:4">
      <c r="A21" s="366"/>
      <c r="B21" s="366"/>
      <c r="C21" s="366"/>
      <c r="D21" s="366"/>
    </row>
    <row r="22" spans="1:4">
      <c r="A22" s="366"/>
      <c r="B22" s="366"/>
      <c r="C22" s="366"/>
      <c r="D22" s="366"/>
    </row>
    <row r="23" spans="1:4">
      <c r="A23" s="366"/>
      <c r="B23" s="366"/>
      <c r="C23" s="366"/>
      <c r="D23" s="366"/>
    </row>
  </sheetData>
  <mergeCells count="9">
    <mergeCell ref="A21:D23"/>
    <mergeCell ref="A11:D11"/>
    <mergeCell ref="A1:D1"/>
    <mergeCell ref="E1:E4"/>
    <mergeCell ref="A3:D3"/>
    <mergeCell ref="B4:D4"/>
    <mergeCell ref="A2:D2"/>
    <mergeCell ref="C19:D19"/>
    <mergeCell ref="C18:D18"/>
  </mergeCells>
  <pageMargins left="0.7" right="0.7" top="0.75" bottom="0.75" header="0.3" footer="0.3"/>
  <pageSetup scale="7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'Listas desplegables'!$A$14:$A$16</xm:f>
          </x14:formula1>
          <xm:sqref>D5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16"/>
  <sheetViews>
    <sheetView workbookViewId="0">
      <selection activeCell="A11" sqref="A11"/>
    </sheetView>
  </sheetViews>
  <sheetFormatPr defaultColWidth="11.42578125" defaultRowHeight="15"/>
  <cols>
    <col min="1" max="1" width="13.28515625" bestFit="1" customWidth="1"/>
  </cols>
  <sheetData>
    <row r="1" spans="1:1" ht="15.75">
      <c r="A1" s="22" t="s">
        <v>4</v>
      </c>
    </row>
    <row r="2" spans="1:1" ht="15.75">
      <c r="A2" s="22" t="s">
        <v>308</v>
      </c>
    </row>
    <row r="3" spans="1:1" ht="15.75">
      <c r="A3" s="22" t="s">
        <v>309</v>
      </c>
    </row>
    <row r="4" spans="1:1" ht="15.75">
      <c r="A4" s="22" t="s">
        <v>310</v>
      </c>
    </row>
    <row r="5" spans="1:1" ht="15.75">
      <c r="A5" s="22" t="s">
        <v>79</v>
      </c>
    </row>
    <row r="6" spans="1:1" ht="15.75">
      <c r="A6" s="22" t="s">
        <v>311</v>
      </c>
    </row>
    <row r="7" spans="1:1" ht="15.75">
      <c r="A7" s="22" t="s">
        <v>312</v>
      </c>
    </row>
    <row r="8" spans="1:1" ht="15.75">
      <c r="A8" s="22" t="s">
        <v>313</v>
      </c>
    </row>
    <row r="10" spans="1:1" ht="15.75">
      <c r="A10" s="22" t="s">
        <v>290</v>
      </c>
    </row>
    <row r="11" spans="1:1" ht="15.75">
      <c r="A11" s="22" t="s">
        <v>314</v>
      </c>
    </row>
    <row r="12" spans="1:1" ht="15.75">
      <c r="A12" s="22" t="s">
        <v>315</v>
      </c>
    </row>
    <row r="14" spans="1:1" ht="15.75">
      <c r="A14" s="22" t="s">
        <v>290</v>
      </c>
    </row>
    <row r="15" spans="1:1" ht="15.75">
      <c r="A15" s="22" t="s">
        <v>316</v>
      </c>
    </row>
    <row r="16" spans="1:1" ht="15.75">
      <c r="A16" s="22" t="s">
        <v>317</v>
      </c>
    </row>
  </sheetData>
  <sortState xmlns:xlrd2="http://schemas.microsoft.com/office/spreadsheetml/2017/richdata2" ref="A2:A8">
    <sortCondition ref="A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Karen Paola Diaz Soto</dc:creator>
  <cp:keywords/>
  <dc:description/>
  <cp:lastModifiedBy>Alejandra Valerin Berrocal</cp:lastModifiedBy>
  <cp:revision/>
  <dcterms:created xsi:type="dcterms:W3CDTF">2019-10-10T16:33:24Z</dcterms:created>
  <dcterms:modified xsi:type="dcterms:W3CDTF">2022-11-18T19:19:00Z</dcterms:modified>
  <cp:category/>
  <cp:contentStatus/>
</cp:coreProperties>
</file>