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mhaciendacr-my.sharepoint.com/personal/diazsk_hacienda_go_cr/Documents/1. Labores/Labores/2023/12.Diciembre/SUBASTA/"/>
    </mc:Choice>
  </mc:AlternateContent>
  <xr:revisionPtr revIDLastSave="4" documentId="8_{BE7E17A5-9A20-41DC-91B0-DA86B00C5FA5}" xr6:coauthVersionLast="47" xr6:coauthVersionMax="47" xr10:uidLastSave="{421C4317-CB1A-4605-8D35-8AAECE1A170D}"/>
  <bookViews>
    <workbookView xWindow="-108" yWindow="-108" windowWidth="23256" windowHeight="12576" xr2:uid="{00000000-000D-0000-FFFF-FFFF00000000}"/>
  </bookViews>
  <sheets>
    <sheet name="F-DPA-5005" sheetId="2" r:id="rId1"/>
    <sheet name="F-DPA-5006" sheetId="4" r:id="rId2"/>
    <sheet name="F-DPA-5007" sheetId="11" r:id="rId3"/>
    <sheet name="F-DPA-5008" sheetId="12" r:id="rId4"/>
    <sheet name="F-DPA-5009" sheetId="6" r:id="rId5"/>
    <sheet name="F-DPA-5010" sheetId="1" r:id="rId6"/>
    <sheet name="Hoja de Trabajo Para Valoración" sheetId="10" r:id="rId7"/>
    <sheet name="F-DPA-5011" sheetId="7" r:id="rId8"/>
    <sheet name="F-DPA-5012" sheetId="8" r:id="rId9"/>
    <sheet name="Listas desplegables" sheetId="9" state="hidden"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9" i="1" l="1"/>
  <c r="AI20" i="1"/>
  <c r="AI21" i="1"/>
  <c r="AR24" i="1" l="1"/>
  <c r="AR25" i="1"/>
  <c r="AR26" i="1"/>
  <c r="AR27" i="1"/>
  <c r="AR28" i="1"/>
  <c r="AR19" i="1"/>
  <c r="AR20" i="1"/>
  <c r="AR21" i="1"/>
  <c r="AR22" i="1"/>
  <c r="AQ24" i="1"/>
  <c r="AQ25" i="1"/>
  <c r="AQ26" i="1"/>
  <c r="AQ27" i="1"/>
  <c r="AQ28" i="1"/>
  <c r="AQ19" i="1"/>
  <c r="AQ20" i="1"/>
  <c r="AQ21" i="1"/>
  <c r="AQ22" i="1"/>
  <c r="AP24" i="1"/>
  <c r="AP25" i="1"/>
  <c r="AP26" i="1"/>
  <c r="AP27" i="1"/>
  <c r="AP28" i="1"/>
  <c r="AP19" i="1"/>
  <c r="AP20" i="1"/>
  <c r="AP21" i="1"/>
  <c r="AP22" i="1"/>
  <c r="AP23" i="1"/>
  <c r="AR23" i="1"/>
  <c r="AQ23" i="1"/>
  <c r="AQ29" i="1" l="1"/>
  <c r="AR29" i="1"/>
  <c r="AI22" i="1"/>
  <c r="AI23" i="1"/>
  <c r="AI24" i="1"/>
  <c r="AI25" i="1"/>
  <c r="AI26" i="1"/>
  <c r="AI27" i="1"/>
  <c r="AI28" i="1"/>
  <c r="AA20" i="1" l="1"/>
  <c r="AA21" i="1"/>
  <c r="AA22" i="1"/>
  <c r="AA23" i="1"/>
  <c r="AA24" i="1"/>
  <c r="AA25" i="1"/>
  <c r="AA26" i="1"/>
  <c r="AA27" i="1"/>
  <c r="AA28" i="1"/>
  <c r="AA19" i="1"/>
  <c r="N20" i="1"/>
  <c r="N21" i="1"/>
  <c r="N22" i="1"/>
  <c r="N23" i="1"/>
  <c r="N24" i="1"/>
  <c r="N25" i="1"/>
  <c r="N26" i="1"/>
  <c r="N27" i="1"/>
  <c r="N28" i="1"/>
  <c r="N19" i="1"/>
  <c r="L20" i="1"/>
  <c r="O20" i="1" s="1"/>
  <c r="L21" i="1"/>
  <c r="O21" i="1" s="1"/>
  <c r="L22" i="1"/>
  <c r="O22" i="1" s="1"/>
  <c r="L23" i="1"/>
  <c r="O23" i="1" s="1"/>
  <c r="L24" i="1"/>
  <c r="O24" i="1" s="1"/>
  <c r="L25" i="1"/>
  <c r="O25" i="1" s="1"/>
  <c r="L26" i="1"/>
  <c r="O26" i="1" s="1"/>
  <c r="L27" i="1"/>
  <c r="O27" i="1" s="1"/>
  <c r="L28" i="1"/>
  <c r="O28" i="1" s="1"/>
  <c r="L19" i="1"/>
  <c r="O19" i="1" s="1"/>
  <c r="B21" i="2"/>
  <c r="B22" i="2"/>
  <c r="B23" i="2"/>
  <c r="B24" i="2"/>
  <c r="B25" i="2"/>
  <c r="B26" i="2"/>
  <c r="B27" i="2"/>
  <c r="B28" i="2"/>
  <c r="B29" i="2"/>
  <c r="C21" i="2"/>
  <c r="C22" i="2"/>
  <c r="C23" i="2"/>
  <c r="C24" i="2"/>
  <c r="C25" i="2"/>
  <c r="C26" i="2"/>
  <c r="C27" i="2"/>
  <c r="C28" i="2"/>
  <c r="C29" i="2"/>
  <c r="D21" i="2"/>
  <c r="D22" i="2"/>
  <c r="D23" i="2"/>
  <c r="D24" i="2"/>
  <c r="D25" i="2"/>
  <c r="D26" i="2"/>
  <c r="D27" i="2"/>
  <c r="D28" i="2"/>
  <c r="D29" i="2"/>
  <c r="F21" i="2"/>
  <c r="F22" i="2"/>
  <c r="F23" i="2"/>
  <c r="F24" i="2"/>
  <c r="F25" i="2"/>
  <c r="F26" i="2"/>
  <c r="F27" i="2"/>
  <c r="F28" i="2"/>
  <c r="F29" i="2"/>
  <c r="E21" i="2"/>
  <c r="E22" i="2"/>
  <c r="E23" i="2"/>
  <c r="E24" i="2"/>
  <c r="E25" i="2"/>
  <c r="E26" i="2"/>
  <c r="E27" i="2"/>
  <c r="E28" i="2"/>
  <c r="E29" i="2"/>
  <c r="F20" i="2"/>
  <c r="E20" i="2"/>
  <c r="C20" i="2"/>
  <c r="AF24" i="1" l="1"/>
  <c r="AH24" i="1"/>
  <c r="AF23" i="1"/>
  <c r="AH23" i="1"/>
  <c r="AF20" i="1"/>
  <c r="AH20" i="1"/>
  <c r="AF22" i="1"/>
  <c r="AH22" i="1"/>
  <c r="AF21" i="1"/>
  <c r="AH21" i="1"/>
  <c r="AF28" i="1"/>
  <c r="AH28" i="1"/>
  <c r="AF27" i="1"/>
  <c r="AH27" i="1"/>
  <c r="AF26" i="1"/>
  <c r="AH26" i="1"/>
  <c r="AF25" i="1"/>
  <c r="AH25" i="1"/>
  <c r="AH19" i="1"/>
  <c r="AF19" i="1"/>
  <c r="Q19" i="1"/>
  <c r="AF29" i="1" l="1"/>
  <c r="AH29" i="1"/>
  <c r="A15" i="4"/>
  <c r="G11" i="4"/>
  <c r="G10" i="4"/>
  <c r="H9" i="4"/>
  <c r="E9" i="4"/>
  <c r="C10" i="4"/>
  <c r="B20" i="2"/>
  <c r="A16" i="2"/>
  <c r="D15" i="4"/>
  <c r="B15" i="4"/>
  <c r="C11" i="4"/>
  <c r="Z11" i="1" l="1"/>
  <c r="S19" i="1" l="1"/>
  <c r="K29" i="1"/>
  <c r="E16" i="2"/>
  <c r="C16" i="2"/>
  <c r="Z13" i="1"/>
  <c r="G12" i="7" s="1"/>
  <c r="Z10" i="1"/>
  <c r="Z12" i="1"/>
  <c r="H20" i="2" l="1"/>
  <c r="H21" i="2"/>
  <c r="H22" i="2"/>
  <c r="H23" i="2"/>
  <c r="H24" i="2"/>
  <c r="H25" i="2"/>
  <c r="H26" i="2"/>
  <c r="H27" i="2"/>
  <c r="H28" i="2"/>
  <c r="H29" i="2"/>
  <c r="D10" i="2" l="1"/>
  <c r="D11" i="2"/>
  <c r="F9" i="2" l="1"/>
  <c r="G9" i="7" s="1"/>
  <c r="H10" i="2"/>
  <c r="C12" i="7" s="1"/>
  <c r="D16" i="2"/>
  <c r="D20" i="2"/>
  <c r="I9" i="2"/>
  <c r="G10" i="7" s="1"/>
  <c r="AD19" i="1"/>
  <c r="G24" i="2" l="1"/>
  <c r="G29" i="2"/>
  <c r="G23" i="2"/>
  <c r="G22" i="2"/>
  <c r="G27" i="2"/>
  <c r="G26" i="2"/>
  <c r="G28" i="2"/>
  <c r="G25" i="2"/>
  <c r="G20" i="2"/>
  <c r="E15" i="4"/>
  <c r="H11" i="2"/>
  <c r="N29" i="1"/>
  <c r="F16" i="2" s="1"/>
  <c r="G21" i="2"/>
  <c r="AT20" i="1" l="1"/>
  <c r="AT21" i="1"/>
  <c r="AT22" i="1"/>
  <c r="AT23" i="1"/>
  <c r="AT24" i="1"/>
  <c r="AT25" i="1"/>
  <c r="AT26" i="1"/>
  <c r="AT27" i="1"/>
  <c r="AT28" i="1"/>
  <c r="AT19" i="1"/>
  <c r="U20" i="1"/>
  <c r="U21" i="1"/>
  <c r="U22" i="1"/>
  <c r="U23" i="1"/>
  <c r="U24" i="1"/>
  <c r="U25" i="1"/>
  <c r="U26" i="1"/>
  <c r="U27" i="1"/>
  <c r="U28" i="1"/>
  <c r="U19" i="1"/>
  <c r="W19" i="1" s="1"/>
  <c r="Q20" i="1"/>
  <c r="Q21" i="1"/>
  <c r="Q22" i="1"/>
  <c r="Q23" i="1"/>
  <c r="Q24" i="1"/>
  <c r="Q25" i="1"/>
  <c r="Q26" i="1"/>
  <c r="Q27" i="1"/>
  <c r="Q28" i="1"/>
  <c r="AL19" i="1"/>
  <c r="S22" i="1" l="1"/>
  <c r="S21" i="1"/>
  <c r="W21" i="1" s="1"/>
  <c r="Y21" i="1" s="1"/>
  <c r="S28" i="1"/>
  <c r="S26" i="1"/>
  <c r="S25" i="1"/>
  <c r="W25" i="1" s="1"/>
  <c r="Y25" i="1" s="1"/>
  <c r="S24" i="1"/>
  <c r="S23" i="1"/>
  <c r="S27" i="1"/>
  <c r="P29" i="1"/>
  <c r="S20" i="1"/>
  <c r="Y19" i="1"/>
  <c r="AN19" i="1" s="1"/>
  <c r="W23" i="1" l="1"/>
  <c r="Y23" i="1" s="1"/>
  <c r="W24" i="1"/>
  <c r="Y24" i="1" s="1"/>
  <c r="W26" i="1"/>
  <c r="Y26" i="1" s="1"/>
  <c r="W28" i="1"/>
  <c r="Y28" i="1" s="1"/>
  <c r="W22" i="1"/>
  <c r="Y22" i="1" s="1"/>
  <c r="W27" i="1"/>
  <c r="W20" i="1"/>
  <c r="AW26" i="1"/>
  <c r="AW19" i="1"/>
  <c r="AY19" i="1" s="1"/>
  <c r="AZ19" i="1" l="1"/>
  <c r="Y27" i="1"/>
  <c r="Y20" i="1"/>
  <c r="AD20" i="1"/>
  <c r="AD24" i="1"/>
  <c r="AD23" i="1"/>
  <c r="AD21" i="1"/>
  <c r="AD22" i="1"/>
  <c r="AD25" i="1"/>
  <c r="AD26" i="1"/>
  <c r="AD27" i="1"/>
  <c r="AD28" i="1"/>
  <c r="AL21" i="1"/>
  <c r="AL20" i="1"/>
  <c r="AL22" i="1"/>
  <c r="AL23" i="1"/>
  <c r="AL25" i="1"/>
  <c r="AL26" i="1"/>
  <c r="AL27" i="1"/>
  <c r="AL28" i="1"/>
  <c r="AW25" i="1"/>
  <c r="AW21" i="1"/>
  <c r="AW22" i="1"/>
  <c r="AW23" i="1"/>
  <c r="AW24" i="1"/>
  <c r="AW27" i="1"/>
  <c r="AW28" i="1"/>
  <c r="AW20" i="1"/>
  <c r="I20" i="2" l="1"/>
  <c r="AN22" i="1"/>
  <c r="AY22" i="1" s="1"/>
  <c r="AZ22" i="1" s="1"/>
  <c r="AN21" i="1"/>
  <c r="AY21" i="1" s="1"/>
  <c r="AZ21" i="1" s="1"/>
  <c r="AN28" i="1"/>
  <c r="AY28" i="1" s="1"/>
  <c r="AZ28" i="1" s="1"/>
  <c r="AN27" i="1"/>
  <c r="AY27" i="1" s="1"/>
  <c r="AZ27" i="1" s="1"/>
  <c r="AN20" i="1"/>
  <c r="AY20" i="1" s="1"/>
  <c r="AZ20" i="1" s="1"/>
  <c r="AN26" i="1"/>
  <c r="AY26" i="1" s="1"/>
  <c r="AZ26" i="1" s="1"/>
  <c r="AU29" i="1"/>
  <c r="AN23" i="1"/>
  <c r="AY23" i="1" s="1"/>
  <c r="AZ23" i="1" s="1"/>
  <c r="AN25" i="1"/>
  <c r="AY25" i="1" s="1"/>
  <c r="AZ25" i="1" s="1"/>
  <c r="AO29" i="1"/>
  <c r="Z29" i="1"/>
  <c r="AS29" i="1"/>
  <c r="T29" i="1"/>
  <c r="R29" i="1" l="1"/>
  <c r="V29" i="1"/>
  <c r="X29" i="1" l="1"/>
  <c r="I28" i="2" l="1"/>
  <c r="I29" i="2"/>
  <c r="I24" i="2"/>
  <c r="I26" i="2"/>
  <c r="I23" i="2"/>
  <c r="I27" i="2"/>
  <c r="I21" i="2"/>
  <c r="I22" i="2" l="1"/>
  <c r="AL24" i="1"/>
  <c r="AN24" i="1" l="1"/>
  <c r="AM29" i="1" s="1"/>
  <c r="AI29" i="1"/>
  <c r="AY24" i="1" l="1"/>
  <c r="AZ24" i="1" s="1"/>
  <c r="AZ29" i="1" s="1"/>
  <c r="I25" i="2" l="1"/>
  <c r="AX29" i="1"/>
  <c r="Z31" i="1" s="1"/>
  <c r="AN31" i="1" s="1"/>
  <c r="H16" i="2" s="1"/>
  <c r="G15" i="4" l="1"/>
  <c r="B13" i="7"/>
</calcChain>
</file>

<file path=xl/sharedStrings.xml><?xml version="1.0" encoding="utf-8"?>
<sst xmlns="http://schemas.openxmlformats.org/spreadsheetml/2006/main" count="994" uniqueCount="363">
  <si>
    <t>BOLETA DE MERCANCÍAS PARA SUBASTA</t>
  </si>
  <si>
    <t>F-DPA-5005</t>
  </si>
  <si>
    <t>Datos Generales  de la Boleta de Subasta</t>
  </si>
  <si>
    <t>Aduana:</t>
  </si>
  <si>
    <t>Elija la aduana</t>
  </si>
  <si>
    <t>N° Boleta de Subasta:</t>
  </si>
  <si>
    <t>Fecha de la Boleta:</t>
  </si>
  <si>
    <t>Depósito Aduanero:</t>
  </si>
  <si>
    <t>N° de Movimiento de Inventario:</t>
  </si>
  <si>
    <t xml:space="preserve">Importador / Consignatario: </t>
  </si>
  <si>
    <t>Fecha del Movimiento de Inventario:</t>
  </si>
  <si>
    <t>Subasta en Lotes:</t>
  </si>
  <si>
    <t>N° y Año de Movimientos de Inventario:</t>
  </si>
  <si>
    <t>Detalle de los Bultos</t>
  </si>
  <si>
    <t>Cantidad Total</t>
  </si>
  <si>
    <t>Tipo de Embalaje</t>
  </si>
  <si>
    <t>Peso Total</t>
  </si>
  <si>
    <t>Otros cargos exigibles</t>
  </si>
  <si>
    <t>Valor Aduanero Total</t>
  </si>
  <si>
    <t>Precio Base Total</t>
  </si>
  <si>
    <t>Detalle de la Mercancía</t>
  </si>
  <si>
    <t>Linea</t>
  </si>
  <si>
    <t>Cantidad de Bultos</t>
  </si>
  <si>
    <t>Cantidad de Unidades por Bulto</t>
  </si>
  <si>
    <t>Descripción</t>
  </si>
  <si>
    <t>Clasificación Arancelaria</t>
  </si>
  <si>
    <t>Nota Técnica</t>
  </si>
  <si>
    <t>Valor Aduanero</t>
  </si>
  <si>
    <t>Tipo de Cambio</t>
  </si>
  <si>
    <t>Precio Base por Línea</t>
  </si>
  <si>
    <t>Observaciones:</t>
  </si>
  <si>
    <t>Texto</t>
  </si>
  <si>
    <t>Autorización de la Boleta</t>
  </si>
  <si>
    <t>Sección de Depósito</t>
  </si>
  <si>
    <t>Funcionario Responsable</t>
  </si>
  <si>
    <t>Nombre Completo:</t>
  </si>
  <si>
    <t>Número de Identificación:</t>
  </si>
  <si>
    <t>Número</t>
  </si>
  <si>
    <t xml:space="preserve">Firma digital  </t>
  </si>
  <si>
    <t>Jefatura</t>
  </si>
  <si>
    <t>Sección Técnica Operativa</t>
  </si>
  <si>
    <t>Departamento Técnico</t>
  </si>
  <si>
    <t>INSTRUCTIVO DE LLENADO</t>
  </si>
  <si>
    <t>Datos Generales de la Boleta de Subasta:</t>
  </si>
  <si>
    <t>Aduana: </t>
  </si>
  <si>
    <t>Selecciona el nombre aduana correspondiente.</t>
  </si>
  <si>
    <t>Nº Boleta de Subasta: </t>
  </si>
  <si>
    <t>Se completará el campo de forma automática, según los datos ingresados en el formulario F-DPA-5009</t>
  </si>
  <si>
    <t>Fecha de la Boleta: </t>
  </si>
  <si>
    <t>Depósito Aduanero: </t>
  </si>
  <si>
    <t>Se completará el campo de forma automática, según los datos ingresados en el formulario F-DPA-5010</t>
  </si>
  <si>
    <t>Importador / Consignatario: </t>
  </si>
  <si>
    <t>Nº Movimiento de Inventario: </t>
  </si>
  <si>
    <t>Fecha del Movimiento de Inventario: </t>
  </si>
  <si>
    <t>Seleccionar “Si” o “No” aplica subasta en lotes.</t>
  </si>
  <si>
    <t>Indicar el número y año de los movimientos de inventario que serán subastados en lotes.</t>
  </si>
  <si>
    <t>Cantidad Total: </t>
  </si>
  <si>
    <t>Tipo de Embalaje: </t>
  </si>
  <si>
    <t>Peso Total: </t>
  </si>
  <si>
    <t>Tipo de Cambio:</t>
  </si>
  <si>
    <t>Valor Aduanero Total: </t>
  </si>
  <si>
    <t>Precio Base Total: </t>
  </si>
  <si>
    <t>Cantidad de Bultos:</t>
  </si>
  <si>
    <t>Cantidad de Unidades por Bulto:</t>
  </si>
  <si>
    <t>Descripción: </t>
  </si>
  <si>
    <t>Clasificación Arancelaria: </t>
  </si>
  <si>
    <t>Nota Técnica:</t>
  </si>
  <si>
    <t>Valor Aduanero:</t>
  </si>
  <si>
    <t>Otros Cargos Aplicables:</t>
  </si>
  <si>
    <t>Precio Base por Línea:</t>
  </si>
  <si>
    <t>Observaciones: </t>
  </si>
  <si>
    <t>Utilizar este espacio en caso que el funcionario aduanero considere señalar algún dato relevante. En caso que no se requiera utilizar esta casilla se debe anotar las siglas N/A.</t>
  </si>
  <si>
    <t>Autorizaciones de la Boleta</t>
  </si>
  <si>
    <t>En las respectivas casillas, los funcionarios de la Sección de Depósito y la Sección Técnica Operativa, así como, el jefe del Departamento Técnico, deben firmar digitalmente.</t>
  </si>
  <si>
    <t>* Nota: se podrán agregar tantas líneas como sean necesarias, según la boleta de subasta. Para tal efecto, debe arrastrar la formula a las líneas que sean agregadas.</t>
  </si>
  <si>
    <t>BOLETA DE VEHÍCULO PARA SUBASTA</t>
  </si>
  <si>
    <t>F-DPA-5006</t>
  </si>
  <si>
    <t>Datos Generales de la Boleta de Subasta</t>
  </si>
  <si>
    <t>Limón</t>
  </si>
  <si>
    <t>Cantidad</t>
  </si>
  <si>
    <t xml:space="preserve">Peso </t>
  </si>
  <si>
    <t xml:space="preserve">Precio Base </t>
  </si>
  <si>
    <t xml:space="preserve">Detalle de la Mercancía. </t>
  </si>
  <si>
    <t>Descripción:</t>
  </si>
  <si>
    <t>Clase tributaria:</t>
  </si>
  <si>
    <t>Dato</t>
  </si>
  <si>
    <t>N° Vin:</t>
  </si>
  <si>
    <t>Transmisión:</t>
  </si>
  <si>
    <t>Carrocería:</t>
  </si>
  <si>
    <t>N° Motor:</t>
  </si>
  <si>
    <t>Cantidad de Puertas:</t>
  </si>
  <si>
    <t>Marca:</t>
  </si>
  <si>
    <t>Cilindraje:</t>
  </si>
  <si>
    <t>Extras:</t>
  </si>
  <si>
    <t>Modelo:</t>
  </si>
  <si>
    <t>Tracción:</t>
  </si>
  <si>
    <t>N° Pasajeros:</t>
  </si>
  <si>
    <t>Año:</t>
  </si>
  <si>
    <t>Combustible:</t>
  </si>
  <si>
    <t>Color:</t>
  </si>
  <si>
    <t>Clasificación Arancelaria:</t>
  </si>
  <si>
    <t>Cantidad: </t>
  </si>
  <si>
    <t xml:space="preserve">Anotar la cantidad total de bultos del movimiento de inventario. </t>
  </si>
  <si>
    <t>Señalar el tipo de embalaje de los bultos.</t>
  </si>
  <si>
    <t>Peso: </t>
  </si>
  <si>
    <t>Anotar el peso total del movimiento de inventario.</t>
  </si>
  <si>
    <t>Valor Aduanero: </t>
  </si>
  <si>
    <t>Precio Base: </t>
  </si>
  <si>
    <t>Indicar de forma detallada la descripción de la mercancía (ver política general N°14).</t>
  </si>
  <si>
    <t>Anotar el número del inciso arancelario que corresponde a la mercancía descrita anteriormente.</t>
  </si>
  <si>
    <t>En caso que la mercancía deba cumplir con una nota técnica, se debe utilizar este espacio para detallar la misma. En caso que no aplique una nota técnica se anotar las siglas N/A.</t>
  </si>
  <si>
    <t>Indicar el monto total en colones.</t>
  </si>
  <si>
    <t>ETIQUETA DE MERCANCÍA PARA SUBASTA</t>
  </si>
  <si>
    <t>F-DPA-5009</t>
  </si>
  <si>
    <t>BOLETA DE SUBASTA N°:</t>
  </si>
  <si>
    <t>FECHA DE LA BOLETA:</t>
  </si>
  <si>
    <t>DESCRIPCIÓN:</t>
  </si>
  <si>
    <t>N° DE MOVIMIENTO DE INVENTARIO:</t>
  </si>
  <si>
    <t>FECHA DEL MOVIMIENTO DE INVENTARIO:</t>
  </si>
  <si>
    <t>CANTIDAD DE BULTOS:</t>
  </si>
  <si>
    <t>PESO TOTAL:</t>
  </si>
  <si>
    <t>TIPO DE EMBALAJE:</t>
  </si>
  <si>
    <t>IMPORTADOR/CONSIGNATARIO</t>
  </si>
  <si>
    <t>CAUSAL DE ABANDONO:</t>
  </si>
  <si>
    <t>El presente documento debe estar libre de tachones o borrones. No debe se deben dejar espacios en blanco, si no se requiere utilizar una casilla se debe anotar las siglas N/A (no aplica). Debe ser completado por medio del uso del procesador de texto o de forma manual, de la siguiente forma:</t>
  </si>
  <si>
    <t>Anotar el número de consecutivo.</t>
  </si>
  <si>
    <t>Consignar la fecha correspondiente al número de consecutivo de la boleta.</t>
  </si>
  <si>
    <t>Descripción de la mercancía.</t>
  </si>
  <si>
    <t>Anotar el número del movimiento de inventario.</t>
  </si>
  <si>
    <t>Cantidad de Bultos: </t>
  </si>
  <si>
    <t>Causal de Abandono:</t>
  </si>
  <si>
    <t>Indicar la causa que dio lugar a la caída en abandono, según política general N°2 u otro aplicable.</t>
  </si>
  <si>
    <t xml:space="preserve">* Nota: </t>
  </si>
  <si>
    <t>Todos los datos que sean consignados en las casillas anteriores, se enviaran de forma automática a los formularios F-DPA-5009, F-DPA-5005 y F-DPA-5006.</t>
  </si>
  <si>
    <t>Los formularios F-DPA-5007, F-DPA-5008 y F-DPA-5012 no se encuentran enlazados siendo que dichos formularios son elaborados por gestión del Depositario Aduanero y, únicamente, requieren autorización por parte de la Aduana de Control.</t>
  </si>
  <si>
    <t>Hoja de Cálculo</t>
  </si>
  <si>
    <t>Obligación Tributaria Aduanera por cada línea del movimiento de inventario</t>
  </si>
  <si>
    <t>F-DPA-5010</t>
  </si>
  <si>
    <t>Datos Generales</t>
  </si>
  <si>
    <t>Depositario Aduanero:</t>
  </si>
  <si>
    <t>N° Movimiento de Inventario:</t>
  </si>
  <si>
    <t>Fecha del Movimiento de Inventario</t>
  </si>
  <si>
    <t>Detalle de las líneas de mercancías</t>
  </si>
  <si>
    <t>Cálculo de los Impuestos</t>
  </si>
  <si>
    <t>Descripción de la mercancía</t>
  </si>
  <si>
    <t xml:space="preserve">Nota Técnica </t>
  </si>
  <si>
    <t xml:space="preserve">Cantidad Total de Bultos </t>
  </si>
  <si>
    <t>DUA Fuente</t>
  </si>
  <si>
    <t>Valor Aduanero (CIF-$)</t>
  </si>
  <si>
    <t>Valor Aduanero Unitario</t>
  </si>
  <si>
    <t>Tipo de cambio</t>
  </si>
  <si>
    <t>Valor Aduanero Unitario (₡)</t>
  </si>
  <si>
    <t>Derecho Arancelario a la Importación</t>
  </si>
  <si>
    <t>Selectivo de Consumo</t>
  </si>
  <si>
    <t>Ley de Emergencia Nacional</t>
  </si>
  <si>
    <t>Instituto de Desarrollo Rural</t>
  </si>
  <si>
    <t xml:space="preserve">Instituto de Fomento y Asesoría Municipal </t>
  </si>
  <si>
    <t>Impuestos Especificos Licores</t>
  </si>
  <si>
    <t>Impuestos Específicos Jabones</t>
  </si>
  <si>
    <t>Margen de valor Agregado</t>
  </si>
  <si>
    <t>Ley Caldera</t>
  </si>
  <si>
    <t>Impuesto General Forestal</t>
  </si>
  <si>
    <t>Impuestos Específicos Hidrocarburos</t>
  </si>
  <si>
    <t>Impuesto al Valor Agregado</t>
  </si>
  <si>
    <t>Total del precio base / por linea</t>
  </si>
  <si>
    <t>%</t>
  </si>
  <si>
    <t xml:space="preserve">DAI </t>
  </si>
  <si>
    <t>S. C.</t>
  </si>
  <si>
    <t xml:space="preserve">Ley 1% </t>
  </si>
  <si>
    <t>INDER</t>
  </si>
  <si>
    <t>IFAM</t>
  </si>
  <si>
    <t xml:space="preserve">Total de Unidades </t>
  </si>
  <si>
    <t>Capacidad por Botella (Licores)</t>
  </si>
  <si>
    <t>Impuesto Colones (Licores)</t>
  </si>
  <si>
    <t>Monto Espc. Licor</t>
  </si>
  <si>
    <t>Total de Unidades por Bulto</t>
  </si>
  <si>
    <t>Gramos por Unidad (Jabones)</t>
  </si>
  <si>
    <t>Impuesto Colones (Jabones)</t>
  </si>
  <si>
    <t>Monto Espc. Jabón</t>
  </si>
  <si>
    <t>G/E</t>
  </si>
  <si>
    <t>Kgs</t>
  </si>
  <si>
    <t>LEY 4429</t>
  </si>
  <si>
    <t>LEY 6975</t>
  </si>
  <si>
    <t>Impuesto Forestal</t>
  </si>
  <si>
    <t>Impuesto Único</t>
  </si>
  <si>
    <t>Litros Totales</t>
  </si>
  <si>
    <t>Impuesto Hidrocarburos</t>
  </si>
  <si>
    <t xml:space="preserve">IVA  </t>
  </si>
  <si>
    <t>Obligación Tributaria Aduanera</t>
  </si>
  <si>
    <t>Otros Recargos Exigibles (LGA artículo 74):</t>
  </si>
  <si>
    <t>Disminución el 10% para Subastas en  Lotes</t>
  </si>
  <si>
    <t>Fecha:</t>
  </si>
  <si>
    <t>Funcionario Elaborador:</t>
  </si>
  <si>
    <t>Jefatura:</t>
  </si>
  <si>
    <t>Nombre:</t>
  </si>
  <si>
    <t>Cédula:</t>
  </si>
  <si>
    <t>El presente documento debe estar libre de tachones o borrones. No debe se deben dejar espacios en blanco, si no se requiere utilizar una casilla se debe anotar las siglas N/A (no aplica). Los campos en color verde se completan de forma automática. Debe ser completado por medio del uso del procesador de texto, de la siguiente forma:</t>
  </si>
  <si>
    <t>Datos Generales:</t>
  </si>
  <si>
    <t>Anotar el nombre del depositario que custodia el movimiento de inventario.</t>
  </si>
  <si>
    <t>Valor Aduanero (CIF): </t>
  </si>
  <si>
    <t>Este monto se calcula automáticamente.</t>
  </si>
  <si>
    <t>DUA Fuente:</t>
  </si>
  <si>
    <t>Indicar el número.</t>
  </si>
  <si>
    <t>Cantidad Total (Bultos):</t>
  </si>
  <si>
    <t>Indicar el monto en colones.</t>
  </si>
  <si>
    <t>Unidades por Bulto:</t>
  </si>
  <si>
    <t>Anotar la cantidad total de unidades por bulto.</t>
  </si>
  <si>
    <t>Total de Unidades por Bulto:</t>
  </si>
  <si>
    <t>Valor Unitario:</t>
  </si>
  <si>
    <t>Indicar el monto en dólares.</t>
  </si>
  <si>
    <t>Capacidad por Botella (Licores): </t>
  </si>
  <si>
    <t>Indicar los litros que contiene la botella de licor.</t>
  </si>
  <si>
    <t>Impuesto Colones (Licores):</t>
  </si>
  <si>
    <t>Gramos por Unidad (Jabones):</t>
  </si>
  <si>
    <t>Indicar los gramos por unidad de jabón.</t>
  </si>
  <si>
    <t>Impuesto Colones (Jabones):</t>
  </si>
  <si>
    <t>Hidrocarburos</t>
  </si>
  <si>
    <t>Impuesto Único:</t>
  </si>
  <si>
    <t>Litros Totales:</t>
  </si>
  <si>
    <t>Indicar la cantidad de litros totales.</t>
  </si>
  <si>
    <t>% (DAI):</t>
  </si>
  <si>
    <t>Indicar el porcentaje aplicable.</t>
  </si>
  <si>
    <t>DAI:</t>
  </si>
  <si>
    <t>% (S.C):</t>
  </si>
  <si>
    <t>S.C:</t>
  </si>
  <si>
    <t>1%:</t>
  </si>
  <si>
    <t>Ley 1%:</t>
  </si>
  <si>
    <t>% (INDER):</t>
  </si>
  <si>
    <t>INDER:</t>
  </si>
  <si>
    <t>% (IFAM):</t>
  </si>
  <si>
    <t>IFAM:</t>
  </si>
  <si>
    <t>Monto Espc. Licor:</t>
  </si>
  <si>
    <t>Monto Espc. Jabón:</t>
  </si>
  <si>
    <t>% (G/E):</t>
  </si>
  <si>
    <t>G/E:</t>
  </si>
  <si>
    <t>Ley Caldera:</t>
  </si>
  <si>
    <t>3% (Impuesto Forestal):</t>
  </si>
  <si>
    <t>Impuesto Forestal:</t>
  </si>
  <si>
    <t>Impuesto Hidrocarburos:</t>
  </si>
  <si>
    <t>% (IVA):</t>
  </si>
  <si>
    <t>IVA:</t>
  </si>
  <si>
    <t>TOTAL:</t>
  </si>
  <si>
    <t>Obligación Tributaria Aduanera:</t>
  </si>
  <si>
    <t>Disminución del 10% para Subasta en Lotes:</t>
  </si>
  <si>
    <t>Calcular el 10% de la disminución de la subasta en lotes en los casos correspondientes e indicar el monto de la disminución en colones.</t>
  </si>
  <si>
    <t>En las respectivas casillas, los funcionarios Sección Técnica Operativa deben firmar.</t>
  </si>
  <si>
    <t>Hoja de Trabajo Para Valoración</t>
  </si>
  <si>
    <t>* Esta hoja servirá de fuente de información para la valoración de las mercancías, en esta se podrán detallar mediante datos e imágenes las mercancías que serán sometidas al procedimiento de subasta pública aduanera.</t>
  </si>
  <si>
    <t>Comprobante de Adjudicación de  Mercancía Subastada</t>
  </si>
  <si>
    <t>F-DPA-5011</t>
  </si>
  <si>
    <t>Datos  Generales de la Subasta</t>
  </si>
  <si>
    <t>N° de Subasta:</t>
  </si>
  <si>
    <t>Fecha Inicio:</t>
  </si>
  <si>
    <t>Fecha</t>
  </si>
  <si>
    <t>Fecha de Fin:</t>
  </si>
  <si>
    <t>N° Boleta de Subasta.</t>
  </si>
  <si>
    <t>Precio Base:</t>
  </si>
  <si>
    <t>Monto de la Adjudicación:</t>
  </si>
  <si>
    <t>Monto en colones</t>
  </si>
  <si>
    <t>Datos del Adjudicatario</t>
  </si>
  <si>
    <t>N° Identificación:</t>
  </si>
  <si>
    <t>Correo Electrónico:</t>
  </si>
  <si>
    <t>N° Telefónico:</t>
  </si>
  <si>
    <t>Detalles del Pago</t>
  </si>
  <si>
    <t>Anticipo:</t>
  </si>
  <si>
    <t>Monto:</t>
  </si>
  <si>
    <t>N° de Comprobante:</t>
  </si>
  <si>
    <t>Pago de Cancelación del Monto Adjudicado:</t>
  </si>
  <si>
    <t>Autorizado por:</t>
  </si>
  <si>
    <t>Datos Generales de la Subasta:</t>
  </si>
  <si>
    <t>Indicar el número de consecutivo.</t>
  </si>
  <si>
    <t>Fecha de Inicio:</t>
  </si>
  <si>
    <t>Consignar la fecha de inicio del acto de subasta.</t>
  </si>
  <si>
    <t>Consignar la fecha de finalización del acto de subasta.</t>
  </si>
  <si>
    <t>Anotar la fecha correspondiente al movimiento de inventario indicado.</t>
  </si>
  <si>
    <t>Datos del Adjudicatario:</t>
  </si>
  <si>
    <t>Consignar los datos del adjudicatario.</t>
  </si>
  <si>
    <t>Detalles del Pago:</t>
  </si>
  <si>
    <t>Seleccionar la forma de cancelación del pago.</t>
  </si>
  <si>
    <t>Indicar el número de comprobante de la transacción.</t>
  </si>
  <si>
    <t>En las respectivas casillas, los funcionarios Sección de Depósito deben firmar digitalmente.</t>
  </si>
  <si>
    <t>F-DPA-5012</t>
  </si>
  <si>
    <t>Comprobante de Entrega de Mercancías Adjudicadas en Subasta o Asignadas para  Donación</t>
  </si>
  <si>
    <t xml:space="preserve">Nombre del Depositario Aduanero                 </t>
  </si>
  <si>
    <t>Código de Auxiliar</t>
  </si>
  <si>
    <t>Mercancía:</t>
  </si>
  <si>
    <t>Elija un elemento</t>
  </si>
  <si>
    <t>N° del Movimiento de Inventario :</t>
  </si>
  <si>
    <t>N° de Boleta de Subasta:</t>
  </si>
  <si>
    <t>Fecha de la Boleta de Subasta:</t>
  </si>
  <si>
    <t xml:space="preserve">Nombre del Adjudicatario:  </t>
  </si>
  <si>
    <t>N° Oficio de la Aduana de Asignación para Donación:</t>
  </si>
  <si>
    <t>Fecha del Oficio de la Aduana de Asignación para Donación:</t>
  </si>
  <si>
    <t xml:space="preserve">Nombre de la Organización Encargada de la Donación:  </t>
  </si>
  <si>
    <t>Datos de la Entrega de la Mercancía</t>
  </si>
  <si>
    <t>Cantidad de Bultos Entregados:</t>
  </si>
  <si>
    <t>Peso:</t>
  </si>
  <si>
    <t xml:space="preserve">Nombre del Responsable de la Entrega:  </t>
  </si>
  <si>
    <t>Nombre del Autorizado  para el Retiro de la Mercancía:</t>
  </si>
  <si>
    <t>N° de Matrícula del Vehículo de Transporte:</t>
  </si>
  <si>
    <t>Fecha/ Hora de la Entrega:</t>
  </si>
  <si>
    <t>Responsable del Depósito Aduanero</t>
  </si>
  <si>
    <t>Sello</t>
  </si>
  <si>
    <t>Recibido Conforme</t>
  </si>
  <si>
    <t>Anexión</t>
  </si>
  <si>
    <t>Caldera</t>
  </si>
  <si>
    <t>Central</t>
  </si>
  <si>
    <t>Paso Canoas</t>
  </si>
  <si>
    <t>Peñas Blancas</t>
  </si>
  <si>
    <t>Santamaría</t>
  </si>
  <si>
    <t xml:space="preserve">Si </t>
  </si>
  <si>
    <t>No</t>
  </si>
  <si>
    <t>Adjudicada en Subasta</t>
  </si>
  <si>
    <t>Entregada para Donación</t>
  </si>
  <si>
    <t xml:space="preserve">BOLETA DE MERCANCÍA PARA SUBASTA 
GESTIONADA POR EL DEPÓSITO ADUANERO 
</t>
  </si>
  <si>
    <t>F-DPA-5007</t>
  </si>
  <si>
    <t>N° de Declaración:</t>
  </si>
  <si>
    <t>Importador / Consignatario:</t>
  </si>
  <si>
    <t>Valor Aduanero por Línea</t>
  </si>
  <si>
    <t>Declaración Jurada</t>
  </si>
  <si>
    <t>Nombre</t>
  </si>
  <si>
    <t>N° identificación</t>
  </si>
  <si>
    <t>Cód. Agente Aduanero</t>
  </si>
  <si>
    <t>Firma</t>
  </si>
  <si>
    <t>Espacio para uso de la Aduana</t>
  </si>
  <si>
    <t>Precio Base Total:</t>
  </si>
  <si>
    <t>Observaciones</t>
  </si>
  <si>
    <t xml:space="preserve">Firma   </t>
  </si>
  <si>
    <t xml:space="preserve">BOLETA DE VEHÍCULO PARA SUBASTA 
GESTIONADA POR EL DEPÓSITO ADUANERO 
</t>
  </si>
  <si>
    <t>F-DPA-5008</t>
  </si>
  <si>
    <t xml:space="preserve">Cantidad </t>
  </si>
  <si>
    <t xml:space="preserve">Valor Aduanero </t>
  </si>
  <si>
    <t>Clase Tributaria:</t>
  </si>
  <si>
    <t>Cédula</t>
  </si>
  <si>
    <t>El presente documento debe estar libre de tachones o borrones. No debe se deben dejar espacios en blanco, si no se requiere utilizar una casilla se debe anotar las siglas N/A (no aplica). Debe ser completado por medio del uso del procesador de texto, de la siguiente forma:</t>
  </si>
  <si>
    <t>Anotar un número de consecutivo, debe ser asignado por el depositario para el control de las declaraciones enviadas a la aduana.</t>
  </si>
  <si>
    <t>Anotar el nombre del Importador / Consignatario.</t>
  </si>
  <si>
    <t>Anotar el tipo de cambio que se utilizó para el cálculo del valor aduanero y el precio base.</t>
  </si>
  <si>
    <t>Utilizar este espacio en caso que el depositario aduanero considere señalar algún dato relevante. En caso que no se requiera utilizar esta casilla se debe anotar las siglas N/A.</t>
  </si>
  <si>
    <t>El agente aduanero, persona física o jurídica, consigna los datos de identificación y firma.</t>
  </si>
  <si>
    <t>En las respectivas casillas, los funcionarios de la Sección de Depósito y la Sección Técnica Operativa, así como, el jefe del Departamento Técnico, deben firmar.</t>
  </si>
  <si>
    <t>Cantidad:</t>
  </si>
  <si>
    <t>Anotar la cantidad de bultos.</t>
  </si>
  <si>
    <t>Tipo de Embalaje:</t>
  </si>
  <si>
    <t>Valor Aduanero por Línea:</t>
  </si>
  <si>
    <t xml:space="preserve">El agente aduanero, persona física o jurídica, consigna los datos de identificación y firma. </t>
  </si>
  <si>
    <t>Metodo de Valoración utilizado</t>
  </si>
  <si>
    <t>Fuente de datos utilizado para la valoración</t>
  </si>
  <si>
    <r>
      <t>El presente documento debe estar libre de tachones o borrones. No debe se deben dejar espacios en blanco, si no se requiere utilizar una casilla se debe anotar las siglas N/A (no aplica).</t>
    </r>
    <r>
      <rPr>
        <b/>
        <sz val="10"/>
        <color theme="1"/>
        <rFont val="HendersonSansW00-BasicLight"/>
      </rPr>
      <t xml:space="preserve"> Los campos en color verde se completan de forma automática.</t>
    </r>
    <r>
      <rPr>
        <sz val="10"/>
        <color theme="1"/>
        <rFont val="HendersonSansW00-BasicLight"/>
      </rPr>
      <t xml:space="preserve"> Debe ser completado por medio del uso del procesador de texto, de la siguiente forma:</t>
    </r>
  </si>
  <si>
    <r>
      <t xml:space="preserve">El presente documento debe estar libre de tachones o borrones. No debe se deben dejar espacios en blanco, si no se requiere utilizar una casilla se debe anotar las siglas N/A (no aplica). </t>
    </r>
    <r>
      <rPr>
        <b/>
        <sz val="10"/>
        <color theme="1"/>
        <rFont val="HendersonSansW00-BasicLight"/>
      </rPr>
      <t xml:space="preserve">Los campos en color verde se completan de forma automática. </t>
    </r>
    <r>
      <rPr>
        <sz val="10"/>
        <color theme="1"/>
        <rFont val="HendersonSansW00-BasicLight"/>
      </rPr>
      <t>Debe ser completado por medio del uso del procesador de texto, de la siguiente forma:</t>
    </r>
  </si>
  <si>
    <r>
      <t> </t>
    </r>
    <r>
      <rPr>
        <sz val="11"/>
        <color theme="1"/>
        <rFont val="HendersonSansW00-BasicLight"/>
      </rPr>
      <t>En caso que la mercancía deba cumplir con una nota técnica, se debe utilizar este espacio para detallar la misma. En caso que no aplique una nota técnica se anotar las siglas N/A.</t>
    </r>
  </si>
  <si>
    <t>Valor Aduanero Total (₡)</t>
  </si>
  <si>
    <r>
      <t>El presente documento debe estar libre de tachones o borrones. No debe se deben dejar espacios en blanco, si no se requiere utilizar una casilla se debe anotar las siglas N/A (no aplica).</t>
    </r>
    <r>
      <rPr>
        <sz val="11"/>
        <color rgb="FF000000"/>
        <rFont val="HendersonSansW00-BasicLight"/>
      </rPr>
      <t xml:space="preserve"> </t>
    </r>
    <r>
      <rPr>
        <sz val="11"/>
        <color theme="1"/>
        <rFont val="HendersonSansW00-BasicLight"/>
      </rPr>
      <t>Debe ser completado por medio del uso del procesador de texto, de la siguiente forma:</t>
    </r>
  </si>
  <si>
    <t>Inder específico</t>
  </si>
  <si>
    <t>Ifam específico</t>
  </si>
  <si>
    <t>Monto Inder específico</t>
  </si>
  <si>
    <t>Monto Ifam Específico</t>
  </si>
  <si>
    <t>% de alcohol por volumen</t>
  </si>
  <si>
    <t>% (IFAM específico.):</t>
  </si>
  <si>
    <t>% (INDER específico.):</t>
  </si>
  <si>
    <t>Monto INDER Espc. Licor:</t>
  </si>
  <si>
    <t>Monto IFAM Espc. Licor:</t>
  </si>
  <si>
    <t>En mi calidad de Auxiliar de la Función Pública Aduanera, declaro bajo fe de juramento la veracidad la información detallada en el apartado detalle de la mercancía, la cual se encuentra en condición de abandono y puede ser objeto de subasta.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</si>
</sst>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540A]* #,##0.00_ ;_-[$$-540A]* \-#,##0.00\ ;_-[$$-540A]* &quot;-&quot;??_ ;_-@_ "/>
    <numFmt numFmtId="165" formatCode="&quot;₡&quot;#,##0.00"/>
    <numFmt numFmtId="166" formatCode="[$$-80A]#,##0.00"/>
    <numFmt numFmtId="167" formatCode="_-[$$-80A]* #,##0.00_-;\-[$$-80A]* #,##0.00_-;_-[$$-80A]* &quot;-&quot;??_-;_-@_-"/>
  </numFmts>
  <fonts count="46" x14ac:knownFonts="1">
    <font>
      <sz val="11"/>
      <color theme="1"/>
      <name val="Calibri"/>
      <family val="2"/>
      <scheme val="minor"/>
    </font>
    <font>
      <sz val="11"/>
      <color rgb="FF000000"/>
      <name val="Calibri"/>
      <family val="2"/>
      <charset val="204"/>
    </font>
    <font>
      <b/>
      <sz val="10"/>
      <color theme="1"/>
      <name val="Arial Narrow"/>
      <family val="2"/>
    </font>
    <font>
      <sz val="10"/>
      <color theme="1"/>
      <name val="Arial Narrow"/>
      <family val="2"/>
    </font>
    <font>
      <b/>
      <sz val="10"/>
      <color theme="0"/>
      <name val="Arial Narrow"/>
      <family val="2"/>
    </font>
    <font>
      <b/>
      <sz val="10"/>
      <color rgb="FF000000"/>
      <name val="Arial Narrow"/>
      <family val="2"/>
    </font>
    <font>
      <b/>
      <sz val="12"/>
      <color theme="1"/>
      <name val="Arial Narrow"/>
      <family val="2"/>
    </font>
    <font>
      <b/>
      <sz val="12"/>
      <color rgb="FFFF0000"/>
      <name val="Arial Narrow"/>
      <family val="2"/>
    </font>
    <font>
      <sz val="12"/>
      <color theme="1"/>
      <name val="Arial Narrow"/>
      <family val="2"/>
    </font>
    <font>
      <sz val="20"/>
      <name val="Arial Narrow"/>
      <family val="2"/>
    </font>
    <font>
      <sz val="16"/>
      <name val="Arial Narrow"/>
      <family val="2"/>
    </font>
    <font>
      <sz val="11"/>
      <color theme="1"/>
      <name val="Calibri"/>
      <family val="2"/>
      <scheme val="minor"/>
    </font>
    <font>
      <sz val="11"/>
      <color rgb="FFFF0000"/>
      <name val="Calibri"/>
      <family val="2"/>
      <scheme val="minor"/>
    </font>
    <font>
      <sz val="12"/>
      <name val="Arial Narrow"/>
      <family val="2"/>
    </font>
    <font>
      <sz val="11"/>
      <color theme="1"/>
      <name val="HendersonSansW00-BasicLight"/>
    </font>
    <font>
      <b/>
      <sz val="12"/>
      <color theme="1"/>
      <name val="HendersonSansW00-BasicLight"/>
    </font>
    <font>
      <b/>
      <sz val="12"/>
      <color rgb="FFFF0000"/>
      <name val="HendersonSansW00-BasicLight"/>
    </font>
    <font>
      <b/>
      <sz val="12"/>
      <color theme="0"/>
      <name val="HendersonSansW00-BasicLight"/>
    </font>
    <font>
      <b/>
      <sz val="12"/>
      <name val="HendersonSansW00-BasicLight"/>
    </font>
    <font>
      <sz val="12"/>
      <name val="HendersonSansW00-BasicLight"/>
    </font>
    <font>
      <sz val="12"/>
      <color theme="0" tint="-0.34998626667073579"/>
      <name val="HendersonSansW00-BasicLight"/>
    </font>
    <font>
      <sz val="12"/>
      <color theme="1"/>
      <name val="HendersonSansW00-BasicLight"/>
    </font>
    <font>
      <sz val="12"/>
      <color rgb="FF808080"/>
      <name val="HendersonSansW00-BasicLight"/>
    </font>
    <font>
      <sz val="12"/>
      <color rgb="FF000000"/>
      <name val="HendersonSansW00-BasicLight"/>
    </font>
    <font>
      <sz val="10"/>
      <color theme="1"/>
      <name val="HendersonSansW00-BasicLight"/>
    </font>
    <font>
      <b/>
      <sz val="10"/>
      <color theme="1"/>
      <name val="HendersonSansW00-BasicLight"/>
    </font>
    <font>
      <b/>
      <sz val="12"/>
      <color rgb="FFFFFFFF"/>
      <name val="HendersonSansW00-BasicLight"/>
    </font>
    <font>
      <b/>
      <sz val="10"/>
      <color rgb="FF000000"/>
      <name val="HendersonSansW00-BasicLight"/>
    </font>
    <font>
      <b/>
      <sz val="11"/>
      <color theme="1"/>
      <name val="HendersonSansW00-BasicLight"/>
    </font>
    <font>
      <b/>
      <sz val="11"/>
      <color rgb="FFFF0000"/>
      <name val="HendersonSansW00-BasicLight"/>
    </font>
    <font>
      <b/>
      <sz val="11"/>
      <color theme="0"/>
      <name val="HendersonSansW00-BasicLight"/>
    </font>
    <font>
      <sz val="11"/>
      <color theme="0" tint="-0.34998626667073579"/>
      <name val="HendersonSansW00-BasicLight"/>
    </font>
    <font>
      <sz val="11"/>
      <color rgb="FF808080"/>
      <name val="HendersonSansW00-BasicLight"/>
    </font>
    <font>
      <sz val="11"/>
      <color rgb="FF000000"/>
      <name val="HendersonSansW00-BasicLight"/>
    </font>
    <font>
      <b/>
      <sz val="11"/>
      <color rgb="FFFFFFFF"/>
      <name val="HendersonSansW00-BasicLight"/>
    </font>
    <font>
      <b/>
      <sz val="11"/>
      <color rgb="FF000000"/>
      <name val="HendersonSansW00-BasicLight"/>
    </font>
    <font>
      <sz val="16"/>
      <name val="HendersonSansW00-BasicLight"/>
    </font>
    <font>
      <b/>
      <sz val="16"/>
      <color theme="1"/>
      <name val="HendersonSansW00-BasicLight"/>
    </font>
    <font>
      <b/>
      <sz val="16"/>
      <color rgb="FFFF0000"/>
      <name val="HendersonSansW00-BasicLight"/>
    </font>
    <font>
      <sz val="16"/>
      <color theme="1"/>
      <name val="HendersonSansW00-BasicLight"/>
    </font>
    <font>
      <sz val="11"/>
      <name val="HendersonSansW00-BasicLight"/>
    </font>
    <font>
      <b/>
      <sz val="11"/>
      <name val="HendersonSansW00-BasicLight"/>
    </font>
    <font>
      <b/>
      <u val="doubleAccounting"/>
      <sz val="11"/>
      <color theme="1"/>
      <name val="HendersonSansW00-BasicLight"/>
    </font>
    <font>
      <sz val="12"/>
      <color theme="2" tint="-0.499984740745262"/>
      <name val="HendersonSansW00-BasicLight"/>
    </font>
    <font>
      <sz val="11"/>
      <color theme="2" tint="-0.499984740745262"/>
      <name val="HendersonSansW00-BasicLight"/>
    </font>
    <font>
      <b/>
      <sz val="12"/>
      <color rgb="FF000000"/>
      <name val="HendersonSansW00-BasicLight"/>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2E74B5"/>
        <bgColor indexed="64"/>
      </patternFill>
    </fill>
    <fill>
      <patternFill patternType="solid">
        <fgColor theme="4" tint="-0.499984740745262"/>
        <bgColor indexed="64"/>
      </patternFill>
    </fill>
    <fill>
      <patternFill patternType="solid">
        <fgColor theme="5"/>
        <bgColor indexed="64"/>
      </patternFill>
    </fill>
  </fills>
  <borders count="27">
    <border>
      <left/>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s>
  <cellStyleXfs count="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cellStyleXfs>
  <cellXfs count="463">
    <xf numFmtId="0" fontId="0" fillId="0" borderId="0" xfId="0"/>
    <xf numFmtId="0" fontId="2" fillId="0" borderId="0" xfId="0" applyFont="1"/>
    <xf numFmtId="0" fontId="3" fillId="0" borderId="0" xfId="0" applyFont="1"/>
    <xf numFmtId="0" fontId="0" fillId="2" borderId="0" xfId="0" applyFill="1"/>
    <xf numFmtId="0" fontId="6" fillId="0" borderId="0" xfId="0" applyFont="1"/>
    <xf numFmtId="0" fontId="6" fillId="0" borderId="0" xfId="0" applyFont="1" applyAlignment="1">
      <alignment horizontal="center"/>
    </xf>
    <xf numFmtId="0" fontId="0" fillId="0" borderId="0" xfId="0" applyAlignment="1">
      <alignment vertical="center" wrapText="1"/>
    </xf>
    <xf numFmtId="0" fontId="8" fillId="0" borderId="0" xfId="0" applyFont="1"/>
    <xf numFmtId="0" fontId="7" fillId="0" borderId="0" xfId="0" applyFont="1"/>
    <xf numFmtId="0" fontId="7" fillId="0" borderId="0" xfId="0" applyFont="1" applyAlignment="1">
      <alignment horizontal="center"/>
    </xf>
    <xf numFmtId="0" fontId="3" fillId="2" borderId="0" xfId="0" applyFont="1" applyFill="1"/>
    <xf numFmtId="0" fontId="4" fillId="2" borderId="0" xfId="0" applyFont="1" applyFill="1"/>
    <xf numFmtId="0" fontId="12" fillId="0" borderId="0" xfId="0" applyFont="1"/>
    <xf numFmtId="165" fontId="0" fillId="0" borderId="0" xfId="0" applyNumberFormat="1"/>
    <xf numFmtId="0" fontId="0" fillId="0" borderId="0" xfId="0" applyAlignment="1">
      <alignment vertical="center"/>
    </xf>
    <xf numFmtId="0" fontId="14" fillId="0" borderId="0" xfId="0" applyFont="1"/>
    <xf numFmtId="0" fontId="15" fillId="0" borderId="0" xfId="0" applyFont="1" applyAlignment="1">
      <alignment horizontal="center"/>
    </xf>
    <xf numFmtId="0" fontId="18" fillId="0" borderId="14" xfId="0" applyFont="1" applyBorder="1" applyAlignment="1">
      <alignment horizontal="left"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5" fillId="0" borderId="3" xfId="0" applyFont="1" applyBorder="1" applyAlignment="1">
      <alignment horizontal="left" vertical="center" wrapText="1"/>
    </xf>
    <xf numFmtId="0" fontId="20" fillId="0" borderId="6" xfId="0" applyFont="1" applyBorder="1" applyAlignment="1">
      <alignment horizontal="center" vertical="center" wrapText="1"/>
    </xf>
    <xf numFmtId="0" fontId="21" fillId="0" borderId="0" xfId="0" applyFont="1"/>
    <xf numFmtId="0" fontId="15" fillId="2" borderId="11" xfId="0" applyFont="1" applyFill="1" applyBorder="1" applyAlignment="1">
      <alignment horizontal="center" vertical="center" wrapText="1"/>
    </xf>
    <xf numFmtId="0" fontId="15" fillId="2" borderId="14" xfId="0" applyFont="1" applyFill="1" applyBorder="1" applyAlignment="1">
      <alignment horizontal="center" vertical="center"/>
    </xf>
    <xf numFmtId="0" fontId="18" fillId="2" borderId="14" xfId="0" applyFont="1" applyFill="1" applyBorder="1" applyAlignment="1">
      <alignment horizontal="center" vertical="center" wrapText="1"/>
    </xf>
    <xf numFmtId="0" fontId="19" fillId="3" borderId="3" xfId="0" applyFont="1" applyFill="1" applyBorder="1" applyAlignment="1">
      <alignment horizontal="center" vertical="center"/>
    </xf>
    <xf numFmtId="44" fontId="19" fillId="3" borderId="3" xfId="0" applyNumberFormat="1" applyFont="1" applyFill="1" applyBorder="1" applyAlignment="1">
      <alignment horizontal="center" vertical="center" wrapText="1"/>
    </xf>
    <xf numFmtId="0" fontId="15" fillId="0" borderId="3" xfId="0" applyFont="1" applyBorder="1" applyAlignment="1">
      <alignment horizontal="center" vertical="center"/>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horizontal="center" vertical="center"/>
    </xf>
    <xf numFmtId="0" fontId="15"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9" fillId="0" borderId="13" xfId="0" applyFont="1" applyBorder="1" applyAlignment="1">
      <alignment horizontal="center" vertical="center"/>
    </xf>
    <xf numFmtId="0" fontId="19" fillId="3" borderId="13" xfId="0" applyFont="1" applyFill="1" applyBorder="1" applyAlignment="1">
      <alignment horizontal="center" vertical="center"/>
    </xf>
    <xf numFmtId="0" fontId="19" fillId="3" borderId="3" xfId="0" applyFont="1" applyFill="1" applyBorder="1" applyAlignment="1">
      <alignment horizontal="center" vertical="center" wrapText="1"/>
    </xf>
    <xf numFmtId="44" fontId="19" fillId="3" borderId="14" xfId="0" applyNumberFormat="1" applyFont="1" applyFill="1" applyBorder="1" applyAlignment="1">
      <alignment horizontal="center" vertical="center" wrapText="1"/>
    </xf>
    <xf numFmtId="44" fontId="19" fillId="3" borderId="12" xfId="0" applyNumberFormat="1" applyFont="1" applyFill="1" applyBorder="1" applyAlignment="1">
      <alignment horizontal="center" vertical="center" wrapText="1"/>
    </xf>
    <xf numFmtId="49" fontId="19" fillId="3" borderId="3" xfId="0" applyNumberFormat="1" applyFont="1" applyFill="1" applyBorder="1" applyAlignment="1">
      <alignment horizontal="center" vertical="center"/>
    </xf>
    <xf numFmtId="0" fontId="19" fillId="0" borderId="3" xfId="0" applyFont="1" applyBorder="1" applyAlignment="1">
      <alignment horizontal="center" vertical="center"/>
    </xf>
    <xf numFmtId="0" fontId="22" fillId="0" borderId="12" xfId="0" applyFont="1" applyBorder="1" applyAlignment="1">
      <alignment horizontal="center" vertical="center"/>
    </xf>
    <xf numFmtId="0" fontId="15" fillId="0" borderId="13" xfId="0" applyFont="1" applyBorder="1" applyAlignment="1">
      <alignment vertical="center" wrapText="1"/>
    </xf>
    <xf numFmtId="0" fontId="22" fillId="0" borderId="3" xfId="0" applyFont="1" applyBorder="1" applyAlignment="1">
      <alignment horizontal="center" vertical="center"/>
    </xf>
    <xf numFmtId="0" fontId="15" fillId="0" borderId="3" xfId="0" applyFont="1" applyBorder="1" applyAlignment="1">
      <alignment vertical="center" wrapText="1"/>
    </xf>
    <xf numFmtId="0" fontId="23" fillId="0" borderId="0" xfId="0" applyFont="1" applyAlignment="1">
      <alignment horizontal="center" vertical="center"/>
    </xf>
    <xf numFmtId="0" fontId="15" fillId="0" borderId="0" xfId="0" applyFont="1" applyAlignment="1">
      <alignment horizontal="justify" vertical="center"/>
    </xf>
    <xf numFmtId="0" fontId="15" fillId="0" borderId="0" xfId="0" applyFont="1" applyAlignment="1">
      <alignment vertical="center"/>
    </xf>
    <xf numFmtId="0" fontId="28" fillId="0" borderId="3" xfId="0" applyFont="1" applyBorder="1" applyAlignment="1">
      <alignment horizontal="left" vertical="center" wrapText="1"/>
    </xf>
    <xf numFmtId="0" fontId="15" fillId="0" borderId="0" xfId="0" applyFont="1"/>
    <xf numFmtId="0" fontId="16" fillId="0" borderId="0" xfId="0" applyFont="1"/>
    <xf numFmtId="0" fontId="18" fillId="0" borderId="3" xfId="0" applyFont="1" applyBorder="1" applyAlignment="1">
      <alignment horizontal="left" vertical="center" wrapText="1"/>
    </xf>
    <xf numFmtId="0" fontId="15" fillId="2" borderId="3" xfId="0" applyFont="1" applyFill="1" applyBorder="1" applyAlignment="1">
      <alignment horizontal="center" vertical="center" wrapText="1"/>
    </xf>
    <xf numFmtId="0" fontId="18" fillId="0" borderId="3" xfId="0" applyFont="1" applyBorder="1" applyAlignment="1">
      <alignment vertical="center"/>
    </xf>
    <xf numFmtId="0" fontId="18" fillId="0" borderId="3" xfId="0" applyFont="1" applyBorder="1" applyAlignment="1">
      <alignment vertical="center" wrapText="1"/>
    </xf>
    <xf numFmtId="0" fontId="18" fillId="0" borderId="13" xfId="0" applyFont="1" applyBorder="1" applyAlignment="1">
      <alignment vertical="center"/>
    </xf>
    <xf numFmtId="0" fontId="15" fillId="0" borderId="0" xfId="0" applyFont="1" applyAlignment="1">
      <alignment vertical="center" wrapText="1"/>
    </xf>
    <xf numFmtId="0" fontId="21" fillId="0" borderId="0" xfId="0" applyFont="1" applyAlignment="1">
      <alignment horizontal="justify" vertical="center"/>
    </xf>
    <xf numFmtId="0" fontId="23" fillId="0" borderId="0" xfId="0" applyFont="1" applyAlignment="1">
      <alignment horizontal="justify" vertical="center"/>
    </xf>
    <xf numFmtId="0" fontId="29" fillId="0" borderId="0" xfId="0" applyFont="1" applyAlignment="1">
      <alignment horizontal="center"/>
    </xf>
    <xf numFmtId="0" fontId="28" fillId="0" borderId="13" xfId="0" applyFont="1" applyBorder="1" applyAlignment="1">
      <alignment vertical="center" wrapText="1"/>
    </xf>
    <xf numFmtId="0" fontId="31" fillId="0" borderId="6" xfId="0" applyFont="1" applyBorder="1" applyAlignment="1">
      <alignment horizontal="center" vertical="center" wrapText="1"/>
    </xf>
    <xf numFmtId="0" fontId="28" fillId="0" borderId="3" xfId="0" applyFont="1" applyBorder="1" applyAlignment="1">
      <alignment vertical="center" wrapText="1"/>
    </xf>
    <xf numFmtId="0" fontId="28" fillId="2" borderId="3"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32" fillId="0" borderId="3" xfId="0" applyFont="1" applyBorder="1" applyAlignment="1">
      <alignment horizontal="center"/>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32" fillId="0" borderId="3" xfId="0" applyFont="1" applyBorder="1" applyAlignment="1">
      <alignment horizontal="center" vertical="center"/>
    </xf>
    <xf numFmtId="0" fontId="28" fillId="0" borderId="0" xfId="0" applyFont="1" applyAlignment="1">
      <alignment horizontal="center" vertical="center"/>
    </xf>
    <xf numFmtId="0" fontId="33"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justify" vertical="center"/>
    </xf>
    <xf numFmtId="0" fontId="28" fillId="0" borderId="0" xfId="0" applyFont="1" applyAlignment="1">
      <alignment horizontal="justify" vertical="center"/>
    </xf>
    <xf numFmtId="0" fontId="28" fillId="0" borderId="0" xfId="0" applyFont="1" applyAlignment="1">
      <alignment vertical="center"/>
    </xf>
    <xf numFmtId="0" fontId="30" fillId="5" borderId="4" xfId="0" applyFont="1" applyFill="1" applyBorder="1" applyAlignment="1">
      <alignment horizontal="center"/>
    </xf>
    <xf numFmtId="0" fontId="28" fillId="0" borderId="0" xfId="0" applyFont="1" applyAlignment="1">
      <alignment horizontal="center"/>
    </xf>
    <xf numFmtId="0" fontId="32" fillId="0" borderId="3" xfId="0" applyFont="1" applyBorder="1" applyAlignment="1">
      <alignment horizontal="center" wrapText="1"/>
    </xf>
    <xf numFmtId="0" fontId="28" fillId="0" borderId="3" xfId="0" applyFont="1" applyBorder="1" applyAlignment="1">
      <alignment vertical="center"/>
    </xf>
    <xf numFmtId="0" fontId="28" fillId="0" borderId="13" xfId="0" applyFont="1" applyBorder="1" applyAlignment="1">
      <alignment vertical="center"/>
    </xf>
    <xf numFmtId="0" fontId="39" fillId="0" borderId="0" xfId="0" applyFont="1"/>
    <xf numFmtId="0" fontId="40" fillId="0" borderId="0" xfId="0" applyFont="1"/>
    <xf numFmtId="0" fontId="14" fillId="2" borderId="0" xfId="0" applyFont="1" applyFill="1"/>
    <xf numFmtId="164" fontId="14" fillId="2" borderId="0" xfId="0" applyNumberFormat="1" applyFont="1" applyFill="1"/>
    <xf numFmtId="0" fontId="35" fillId="2" borderId="0" xfId="0" applyFont="1" applyFill="1" applyAlignment="1">
      <alignment horizontal="center" vertical="center"/>
    </xf>
    <xf numFmtId="0" fontId="14" fillId="0" borderId="23" xfId="0" applyFont="1" applyBorder="1"/>
    <xf numFmtId="0" fontId="14" fillId="0" borderId="1" xfId="0" applyFont="1" applyBorder="1"/>
    <xf numFmtId="44" fontId="28" fillId="0" borderId="0" xfId="0" applyNumberFormat="1" applyFont="1" applyAlignment="1">
      <alignment horizontal="center"/>
    </xf>
    <xf numFmtId="44" fontId="28" fillId="0" borderId="0" xfId="0" applyNumberFormat="1" applyFont="1"/>
    <xf numFmtId="0" fontId="30" fillId="0" borderId="0" xfId="0" applyFont="1"/>
    <xf numFmtId="0" fontId="41" fillId="0" borderId="0" xfId="0" applyFont="1"/>
    <xf numFmtId="9" fontId="41" fillId="0" borderId="3" xfId="3" applyFont="1" applyFill="1" applyBorder="1" applyAlignment="1" applyProtection="1">
      <alignment horizontal="center" vertical="center" wrapText="1"/>
      <protection locked="0"/>
    </xf>
    <xf numFmtId="4" fontId="41" fillId="3" borderId="3" xfId="1" applyNumberFormat="1" applyFont="1" applyFill="1" applyBorder="1" applyAlignment="1">
      <alignment horizontal="center" vertical="center" wrapText="1"/>
    </xf>
    <xf numFmtId="9" fontId="41" fillId="0" borderId="3" xfId="1" applyNumberFormat="1" applyFont="1" applyBorder="1" applyAlignment="1" applyProtection="1">
      <alignment horizontal="center" vertical="center" wrapText="1"/>
      <protection locked="0"/>
    </xf>
    <xf numFmtId="4" fontId="41" fillId="3" borderId="3" xfId="1" applyNumberFormat="1" applyFont="1" applyFill="1" applyBorder="1" applyAlignment="1" applyProtection="1">
      <alignment horizontal="center" vertical="center" wrapText="1"/>
      <protection locked="0"/>
    </xf>
    <xf numFmtId="4" fontId="41" fillId="0" borderId="12" xfId="1" applyNumberFormat="1" applyFont="1" applyBorder="1" applyAlignment="1" applyProtection="1">
      <alignment horizontal="center" vertical="center" wrapText="1"/>
      <protection locked="0"/>
    </xf>
    <xf numFmtId="4" fontId="41" fillId="2" borderId="14" xfId="1" applyNumberFormat="1" applyFont="1" applyFill="1" applyBorder="1" applyAlignment="1" applyProtection="1">
      <alignment horizontal="center" vertical="center" wrapText="1"/>
      <protection locked="0"/>
    </xf>
    <xf numFmtId="4" fontId="41" fillId="6" borderId="14" xfId="1" applyNumberFormat="1" applyFont="1" applyFill="1" applyBorder="1" applyAlignment="1" applyProtection="1">
      <alignment horizontal="center" vertical="center" wrapText="1"/>
      <protection locked="0"/>
    </xf>
    <xf numFmtId="4" fontId="41" fillId="3" borderId="14" xfId="1" applyNumberFormat="1" applyFont="1" applyFill="1" applyBorder="1" applyAlignment="1" applyProtection="1">
      <alignment horizontal="center" vertical="center" wrapText="1"/>
      <protection locked="0"/>
    </xf>
    <xf numFmtId="4" fontId="41" fillId="3" borderId="11" xfId="1" applyNumberFormat="1" applyFont="1" applyFill="1" applyBorder="1" applyAlignment="1" applyProtection="1">
      <alignment horizontal="center" vertical="center" wrapText="1"/>
      <protection locked="0"/>
    </xf>
    <xf numFmtId="4" fontId="41" fillId="0" borderId="3" xfId="1" applyNumberFormat="1" applyFont="1" applyBorder="1" applyAlignment="1" applyProtection="1">
      <alignment horizontal="center" vertical="center" wrapText="1"/>
      <protection locked="0"/>
    </xf>
    <xf numFmtId="4" fontId="41" fillId="0" borderId="3" xfId="1" applyNumberFormat="1" applyFont="1" applyBorder="1" applyAlignment="1">
      <alignment horizontal="center" vertical="center" wrapText="1"/>
    </xf>
    <xf numFmtId="4" fontId="41" fillId="2" borderId="12" xfId="1" applyNumberFormat="1" applyFont="1" applyFill="1" applyBorder="1" applyAlignment="1">
      <alignment horizontal="center" vertical="center" wrapText="1"/>
    </xf>
    <xf numFmtId="4" fontId="41" fillId="2" borderId="14" xfId="1" applyNumberFormat="1" applyFont="1" applyFill="1" applyBorder="1" applyAlignment="1">
      <alignment horizontal="center" vertical="center" wrapText="1"/>
    </xf>
    <xf numFmtId="4" fontId="41" fillId="3" borderId="11" xfId="1" applyNumberFormat="1" applyFont="1" applyFill="1" applyBorder="1" applyAlignment="1">
      <alignment horizontal="center" vertical="center" wrapText="1"/>
    </xf>
    <xf numFmtId="4" fontId="41" fillId="3" borderId="5" xfId="1" applyNumberFormat="1" applyFont="1" applyFill="1" applyBorder="1" applyAlignment="1" applyProtection="1">
      <alignment horizontal="center" vertical="center" wrapText="1"/>
      <protection locked="0"/>
    </xf>
    <xf numFmtId="0" fontId="42" fillId="0" borderId="0" xfId="0" applyFont="1" applyAlignment="1">
      <alignment horizontal="center" vertical="center" wrapText="1"/>
    </xf>
    <xf numFmtId="0" fontId="14" fillId="3"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167" fontId="14" fillId="0" borderId="14" xfId="0" applyNumberFormat="1" applyFont="1" applyBorder="1" applyAlignment="1">
      <alignment horizontal="center" vertical="center" wrapText="1"/>
    </xf>
    <xf numFmtId="166" fontId="14" fillId="3" borderId="3" xfId="0" applyNumberFormat="1" applyFont="1" applyFill="1" applyBorder="1" applyAlignment="1">
      <alignment horizontal="center" vertical="center" wrapText="1"/>
    </xf>
    <xf numFmtId="165" fontId="14" fillId="0" borderId="3" xfId="0" applyNumberFormat="1" applyFont="1" applyBorder="1" applyAlignment="1">
      <alignment horizontal="center" vertical="center" wrapText="1"/>
    </xf>
    <xf numFmtId="44" fontId="14" fillId="3" borderId="14" xfId="0" applyNumberFormat="1" applyFont="1" applyFill="1" applyBorder="1" applyAlignment="1">
      <alignment horizontal="center" vertical="center" wrapText="1"/>
    </xf>
    <xf numFmtId="44" fontId="14" fillId="3" borderId="2" xfId="0" applyNumberFormat="1" applyFont="1" applyFill="1" applyBorder="1" applyAlignment="1">
      <alignment horizontal="center" vertical="center" wrapText="1"/>
    </xf>
    <xf numFmtId="9" fontId="14" fillId="0" borderId="3" xfId="4" applyFont="1" applyFill="1" applyBorder="1" applyAlignment="1">
      <alignment horizontal="center" vertical="center" wrapText="1"/>
    </xf>
    <xf numFmtId="44" fontId="14" fillId="3" borderId="12" xfId="0" applyNumberFormat="1"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165" fontId="14" fillId="2" borderId="3" xfId="0" applyNumberFormat="1" applyFont="1" applyFill="1" applyBorder="1" applyAlignment="1">
      <alignment horizontal="center" vertical="center" wrapText="1"/>
    </xf>
    <xf numFmtId="44" fontId="14" fillId="3" borderId="3" xfId="0" applyNumberFormat="1" applyFont="1" applyFill="1" applyBorder="1" applyAlignment="1">
      <alignment horizontal="center" vertical="center" wrapText="1"/>
    </xf>
    <xf numFmtId="2" fontId="14" fillId="2" borderId="3" xfId="0" applyNumberFormat="1" applyFont="1" applyFill="1" applyBorder="1" applyAlignment="1">
      <alignment horizontal="center" vertical="center" wrapText="1"/>
    </xf>
    <xf numFmtId="10" fontId="14" fillId="0" borderId="3" xfId="0" applyNumberFormat="1" applyFont="1" applyBorder="1" applyAlignment="1">
      <alignment horizontal="center" vertical="center" wrapText="1"/>
    </xf>
    <xf numFmtId="2" fontId="14" fillId="0" borderId="3" xfId="0" applyNumberFormat="1" applyFont="1" applyBorder="1" applyAlignment="1">
      <alignment horizontal="center" vertical="center" wrapText="1"/>
    </xf>
    <xf numFmtId="10" fontId="14" fillId="0" borderId="14" xfId="0" applyNumberFormat="1" applyFont="1" applyBorder="1" applyAlignment="1">
      <alignment horizontal="center" vertical="center" wrapText="1"/>
    </xf>
    <xf numFmtId="44" fontId="28" fillId="3" borderId="14" xfId="0" applyNumberFormat="1" applyFont="1" applyFill="1" applyBorder="1" applyAlignment="1">
      <alignment horizontal="center" vertical="center" wrapText="1"/>
    </xf>
    <xf numFmtId="2" fontId="14" fillId="2" borderId="6" xfId="0" applyNumberFormat="1" applyFont="1" applyFill="1" applyBorder="1" applyAlignment="1">
      <alignment horizontal="center" vertical="center" wrapText="1"/>
    </xf>
    <xf numFmtId="2" fontId="14" fillId="0" borderId="14" xfId="0" applyNumberFormat="1" applyFont="1" applyBorder="1" applyAlignment="1">
      <alignment horizontal="center" vertical="center"/>
    </xf>
    <xf numFmtId="2" fontId="14" fillId="2" borderId="14" xfId="0" applyNumberFormat="1" applyFont="1" applyFill="1" applyBorder="1" applyAlignment="1">
      <alignment horizontal="center" vertical="center"/>
    </xf>
    <xf numFmtId="167" fontId="28" fillId="3" borderId="11" xfId="0" applyNumberFormat="1" applyFont="1" applyFill="1" applyBorder="1" applyAlignment="1">
      <alignment horizontal="center"/>
    </xf>
    <xf numFmtId="44" fontId="14" fillId="0" borderId="5" xfId="0" applyNumberFormat="1" applyFont="1" applyBorder="1" applyAlignment="1">
      <alignment horizontal="center"/>
    </xf>
    <xf numFmtId="44" fontId="28" fillId="3" borderId="14" xfId="0" applyNumberFormat="1" applyFont="1" applyFill="1" applyBorder="1" applyAlignment="1">
      <alignment horizontal="center"/>
    </xf>
    <xf numFmtId="44" fontId="28" fillId="3" borderId="4" xfId="0" applyNumberFormat="1" applyFont="1" applyFill="1" applyBorder="1" applyAlignment="1">
      <alignment horizontal="center"/>
    </xf>
    <xf numFmtId="44" fontId="28" fillId="3" borderId="3" xfId="0" applyNumberFormat="1" applyFont="1" applyFill="1" applyBorder="1" applyAlignment="1">
      <alignment horizontal="center"/>
    </xf>
    <xf numFmtId="44" fontId="28" fillId="3" borderId="6" xfId="0" applyNumberFormat="1" applyFont="1" applyFill="1" applyBorder="1"/>
    <xf numFmtId="0" fontId="28" fillId="2" borderId="7" xfId="0" applyFont="1" applyFill="1" applyBorder="1" applyAlignment="1">
      <alignment vertical="center"/>
    </xf>
    <xf numFmtId="0" fontId="28" fillId="2" borderId="4" xfId="0" applyFont="1" applyFill="1" applyBorder="1" applyAlignment="1">
      <alignment horizontal="center" vertical="center"/>
    </xf>
    <xf numFmtId="0" fontId="30" fillId="5" borderId="2" xfId="0" applyFont="1" applyFill="1" applyBorder="1" applyAlignment="1">
      <alignment horizontal="center"/>
    </xf>
    <xf numFmtId="0" fontId="28" fillId="2" borderId="11" xfId="0" applyFont="1" applyFill="1" applyBorder="1"/>
    <xf numFmtId="0" fontId="28" fillId="2" borderId="2" xfId="0" applyFont="1" applyFill="1" applyBorder="1"/>
    <xf numFmtId="0" fontId="28" fillId="2" borderId="12" xfId="0" applyFont="1" applyFill="1" applyBorder="1"/>
    <xf numFmtId="0" fontId="28" fillId="2" borderId="10" xfId="0" applyFont="1" applyFill="1" applyBorder="1"/>
    <xf numFmtId="0" fontId="28" fillId="2" borderId="5" xfId="0" applyFont="1" applyFill="1" applyBorder="1"/>
    <xf numFmtId="0" fontId="14" fillId="2" borderId="4" xfId="0" applyFont="1" applyFill="1" applyBorder="1"/>
    <xf numFmtId="0" fontId="14" fillId="2" borderId="6" xfId="0" applyFont="1" applyFill="1" applyBorder="1"/>
    <xf numFmtId="0" fontId="28" fillId="2" borderId="0" xfId="0" applyFont="1" applyFill="1"/>
    <xf numFmtId="0" fontId="30" fillId="2" borderId="10" xfId="0" applyFont="1" applyFill="1" applyBorder="1" applyAlignment="1">
      <alignment horizontal="center"/>
    </xf>
    <xf numFmtId="0" fontId="30" fillId="2" borderId="0" xfId="0" applyFont="1" applyFill="1" applyAlignment="1">
      <alignment horizontal="center"/>
    </xf>
    <xf numFmtId="0" fontId="30" fillId="2" borderId="2" xfId="0" applyFont="1" applyFill="1" applyBorder="1" applyAlignment="1">
      <alignment horizontal="center"/>
    </xf>
    <xf numFmtId="0" fontId="34" fillId="0" borderId="0" xfId="0" applyFont="1" applyAlignment="1">
      <alignment horizontal="center" vertical="center" wrapText="1"/>
    </xf>
    <xf numFmtId="0" fontId="14" fillId="0" borderId="0" xfId="0" applyFont="1" applyAlignment="1">
      <alignment horizontal="left" vertical="center" wrapText="1"/>
    </xf>
    <xf numFmtId="0" fontId="28" fillId="0" borderId="0" xfId="0" applyFont="1" applyAlignment="1">
      <alignment horizontal="left" vertical="center" wrapText="1"/>
    </xf>
    <xf numFmtId="0" fontId="33" fillId="0" borderId="0" xfId="0" applyFont="1" applyAlignment="1">
      <alignment horizontal="left" vertical="center" wrapText="1"/>
    </xf>
    <xf numFmtId="0" fontId="35" fillId="0" borderId="0" xfId="0" applyFont="1" applyAlignment="1">
      <alignment horizontal="center" vertical="center" wrapText="1"/>
    </xf>
    <xf numFmtId="0" fontId="14" fillId="0" borderId="0" xfId="0" applyFont="1" applyAlignment="1">
      <alignment vertical="center"/>
    </xf>
    <xf numFmtId="0" fontId="28" fillId="0" borderId="3" xfId="0" applyFont="1" applyBorder="1" applyAlignment="1">
      <alignment horizontal="left" vertical="center"/>
    </xf>
    <xf numFmtId="0" fontId="44" fillId="0" borderId="3" xfId="0" applyFont="1" applyBorder="1" applyAlignment="1">
      <alignment horizontal="center" vertical="center"/>
    </xf>
    <xf numFmtId="0" fontId="28" fillId="0" borderId="5" xfId="0" applyFont="1" applyBorder="1" applyAlignment="1">
      <alignment vertical="center"/>
    </xf>
    <xf numFmtId="0" fontId="28" fillId="0" borderId="3" xfId="0" applyFont="1" applyBorder="1"/>
    <xf numFmtId="0" fontId="33" fillId="0" borderId="0" xfId="0" applyFont="1" applyAlignment="1">
      <alignment vertical="center"/>
    </xf>
    <xf numFmtId="0" fontId="45" fillId="0" borderId="3" xfId="0" applyFont="1" applyBorder="1" applyAlignment="1">
      <alignment vertical="center" wrapText="1"/>
    </xf>
    <xf numFmtId="0" fontId="45" fillId="0" borderId="6" xfId="0" applyFont="1" applyBorder="1" applyAlignment="1">
      <alignment horizontal="left" vertical="center" wrapText="1"/>
    </xf>
    <xf numFmtId="0" fontId="43" fillId="0" borderId="6" xfId="0" applyFont="1" applyBorder="1" applyAlignment="1">
      <alignment horizontal="center" vertical="center" wrapText="1"/>
    </xf>
    <xf numFmtId="0" fontId="45" fillId="0" borderId="14" xfId="0" applyFont="1" applyBorder="1" applyAlignment="1">
      <alignment vertical="center" wrapText="1"/>
    </xf>
    <xf numFmtId="0" fontId="45" fillId="0" borderId="12" xfId="0" applyFont="1" applyBorder="1" applyAlignment="1">
      <alignment vertical="center" wrapText="1"/>
    </xf>
    <xf numFmtId="0" fontId="45" fillId="0" borderId="12" xfId="0" applyFont="1" applyBorder="1" applyAlignment="1">
      <alignment vertical="center"/>
    </xf>
    <xf numFmtId="0" fontId="45" fillId="0" borderId="14" xfId="0" applyFont="1" applyBorder="1" applyAlignment="1">
      <alignment horizontal="left" vertical="center" wrapText="1"/>
    </xf>
    <xf numFmtId="0" fontId="14" fillId="0" borderId="18" xfId="0" applyFont="1" applyBorder="1"/>
    <xf numFmtId="0" fontId="28" fillId="2" borderId="10" xfId="0" applyFont="1" applyFill="1" applyBorder="1" applyAlignment="1">
      <alignment horizontal="left" vertical="center"/>
    </xf>
    <xf numFmtId="0" fontId="28" fillId="2" borderId="2" xfId="0" applyFont="1" applyFill="1" applyBorder="1" applyAlignment="1">
      <alignment horizontal="left" vertical="center"/>
    </xf>
    <xf numFmtId="4" fontId="41" fillId="3" borderId="13" xfId="1" applyNumberFormat="1" applyFont="1" applyFill="1" applyBorder="1" applyAlignment="1" applyProtection="1">
      <alignment horizontal="center" vertical="center" wrapText="1"/>
      <protection locked="0"/>
    </xf>
    <xf numFmtId="0" fontId="28" fillId="2" borderId="0" xfId="0" applyFont="1" applyFill="1" applyAlignment="1">
      <alignment horizontal="left" vertical="center"/>
    </xf>
    <xf numFmtId="44" fontId="14" fillId="3" borderId="10" xfId="0" applyNumberFormat="1" applyFont="1" applyFill="1" applyBorder="1" applyAlignment="1">
      <alignment horizontal="center"/>
    </xf>
    <xf numFmtId="44" fontId="14" fillId="0" borderId="0" xfId="0" applyNumberFormat="1" applyFont="1" applyAlignment="1">
      <alignment horizontal="center"/>
    </xf>
    <xf numFmtId="44" fontId="14" fillId="0" borderId="2" xfId="0" applyNumberFormat="1" applyFont="1" applyBorder="1" applyAlignment="1">
      <alignment horizontal="center"/>
    </xf>
    <xf numFmtId="0" fontId="34" fillId="4" borderId="0" xfId="0" applyFont="1" applyFill="1" applyAlignment="1">
      <alignment horizontal="center" vertical="center" wrapText="1"/>
    </xf>
    <xf numFmtId="0" fontId="14" fillId="3" borderId="0" xfId="0" applyFont="1" applyFill="1" applyAlignment="1">
      <alignment horizontal="left" vertical="center" wrapText="1"/>
    </xf>
    <xf numFmtId="44" fontId="14" fillId="2" borderId="3" xfId="0" applyNumberFormat="1"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6" fillId="0" borderId="0" xfId="0" applyFont="1" applyAlignment="1">
      <alignment horizont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5" fillId="0" borderId="0" xfId="0" applyFont="1" applyAlignment="1">
      <alignment horizontal="center"/>
    </xf>
    <xf numFmtId="0" fontId="22" fillId="0" borderId="11" xfId="0" applyFont="1" applyBorder="1" applyAlignment="1">
      <alignment horizontal="center" vertical="center"/>
    </xf>
    <xf numFmtId="0" fontId="22" fillId="0" borderId="2" xfId="0" applyFont="1" applyBorder="1" applyAlignment="1">
      <alignment horizontal="center" vertical="center"/>
    </xf>
    <xf numFmtId="0" fontId="22" fillId="0" borderId="12" xfId="0" applyFont="1" applyBorder="1" applyAlignment="1">
      <alignment horizontal="center" vertical="center"/>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16" fillId="0" borderId="0" xfId="0" applyFont="1" applyAlignment="1">
      <alignment horizontal="center"/>
    </xf>
    <xf numFmtId="44" fontId="19" fillId="3" borderId="5" xfId="0" applyNumberFormat="1" applyFont="1" applyFill="1" applyBorder="1" applyAlignment="1">
      <alignment horizontal="center" vertical="center"/>
    </xf>
    <xf numFmtId="44" fontId="19" fillId="3" borderId="6" xfId="0" applyNumberFormat="1" applyFont="1" applyFill="1" applyBorder="1" applyAlignment="1">
      <alignment horizontal="center" vertical="center"/>
    </xf>
    <xf numFmtId="0" fontId="17" fillId="5" borderId="5"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6" xfId="0" applyFont="1" applyFill="1" applyBorder="1" applyAlignment="1">
      <alignment horizontal="center" vertical="center"/>
    </xf>
    <xf numFmtId="0" fontId="24" fillId="3" borderId="19" xfId="0" applyFont="1" applyFill="1" applyBorder="1" applyAlignment="1">
      <alignment horizontal="left" vertical="center" wrapText="1"/>
    </xf>
    <xf numFmtId="0" fontId="25" fillId="0" borderId="19" xfId="0" applyFont="1" applyBorder="1" applyAlignment="1">
      <alignment horizontal="left" vertical="center" wrapText="1"/>
    </xf>
    <xf numFmtId="0" fontId="15" fillId="0" borderId="0" xfId="0" applyFont="1" applyAlignment="1">
      <alignment horizontal="center" vertical="center"/>
    </xf>
    <xf numFmtId="0" fontId="26" fillId="5" borderId="19" xfId="0" applyFont="1" applyFill="1" applyBorder="1" applyAlignment="1">
      <alignment horizontal="center" vertical="center" wrapText="1"/>
    </xf>
    <xf numFmtId="0" fontId="24" fillId="0" borderId="19" xfId="0" applyFont="1" applyBorder="1" applyAlignment="1">
      <alignment horizontal="left" vertical="center" wrapText="1"/>
    </xf>
    <xf numFmtId="0" fontId="24" fillId="0" borderId="0" xfId="0" applyFont="1" applyAlignment="1">
      <alignment horizontal="center" vertical="center" wrapText="1"/>
    </xf>
    <xf numFmtId="0" fontId="27" fillId="0" borderId="19" xfId="0" applyFont="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14" fontId="19" fillId="3" borderId="5" xfId="0" applyNumberFormat="1" applyFont="1" applyFill="1" applyBorder="1" applyAlignment="1">
      <alignment horizontal="center" vertical="center" wrapText="1"/>
    </xf>
    <xf numFmtId="0" fontId="15" fillId="0" borderId="5" xfId="0" applyFont="1" applyBorder="1" applyAlignment="1">
      <alignment horizontal="center"/>
    </xf>
    <xf numFmtId="0" fontId="15" fillId="0" borderId="4" xfId="0" applyFont="1" applyBorder="1" applyAlignment="1">
      <alignment horizontal="center"/>
    </xf>
    <xf numFmtId="0" fontId="15" fillId="0" borderId="6" xfId="0" applyFont="1" applyBorder="1" applyAlignment="1">
      <alignment horizont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44" fontId="19" fillId="3" borderId="5" xfId="0" applyNumberFormat="1" applyFont="1" applyFill="1" applyBorder="1" applyAlignment="1">
      <alignment horizontal="center" vertical="center" wrapText="1"/>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25" fillId="0" borderId="19" xfId="0" applyFont="1" applyBorder="1" applyAlignment="1">
      <alignment vertical="center" wrapText="1"/>
    </xf>
    <xf numFmtId="0" fontId="24" fillId="0" borderId="19" xfId="0" applyFont="1" applyBorder="1" applyAlignment="1">
      <alignmen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4" fillId="0" borderId="19" xfId="0" applyFont="1" applyBorder="1" applyAlignment="1">
      <alignment horizontal="center" vertical="center" wrapText="1"/>
    </xf>
    <xf numFmtId="0" fontId="28" fillId="0" borderId="0" xfId="0" applyFont="1" applyAlignment="1">
      <alignment horizontal="center" vertical="top" wrapText="1"/>
    </xf>
    <xf numFmtId="0" fontId="29" fillId="0" borderId="0" xfId="0" applyFont="1" applyAlignment="1">
      <alignment horizontal="center"/>
    </xf>
    <xf numFmtId="0" fontId="30" fillId="5" borderId="5" xfId="0" applyFont="1" applyFill="1" applyBorder="1" applyAlignment="1">
      <alignment horizontal="center" vertical="center"/>
    </xf>
    <xf numFmtId="0" fontId="30" fillId="5" borderId="4" xfId="0" applyFont="1" applyFill="1" applyBorder="1" applyAlignment="1">
      <alignment horizontal="center" vertical="center"/>
    </xf>
    <xf numFmtId="0" fontId="30" fillId="5" borderId="6" xfId="0" applyFont="1" applyFill="1" applyBorder="1" applyAlignment="1">
      <alignment horizontal="center" vertical="center"/>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2" borderId="5"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32" fillId="0" borderId="5" xfId="0" applyFont="1" applyBorder="1" applyAlignment="1">
      <alignment horizontal="center"/>
    </xf>
    <xf numFmtId="0" fontId="32" fillId="0" borderId="4" xfId="0" applyFont="1" applyBorder="1" applyAlignment="1">
      <alignment horizontal="center"/>
    </xf>
    <xf numFmtId="0" fontId="32" fillId="0" borderId="6" xfId="0" applyFont="1" applyBorder="1" applyAlignment="1">
      <alignment horizontal="center"/>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0" fillId="5" borderId="5" xfId="0" applyFont="1" applyFill="1" applyBorder="1" applyAlignment="1">
      <alignment horizontal="center"/>
    </xf>
    <xf numFmtId="0" fontId="30" fillId="5" borderId="4" xfId="0" applyFont="1" applyFill="1" applyBorder="1" applyAlignment="1">
      <alignment horizontal="center"/>
    </xf>
    <xf numFmtId="0" fontId="30" fillId="5" borderId="6" xfId="0" applyFont="1" applyFill="1" applyBorder="1" applyAlignment="1">
      <alignment horizont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left"/>
    </xf>
    <xf numFmtId="0" fontId="28" fillId="0" borderId="6" xfId="0" applyFont="1" applyBorder="1" applyAlignment="1">
      <alignment horizontal="left"/>
    </xf>
    <xf numFmtId="0" fontId="32" fillId="0" borderId="4" xfId="0" applyFont="1" applyBorder="1" applyAlignment="1">
      <alignment horizontal="center" vertical="center"/>
    </xf>
    <xf numFmtId="0" fontId="28" fillId="0" borderId="4" xfId="0" applyFont="1" applyBorder="1" applyAlignment="1">
      <alignment horizontal="left" vertical="center" wrapText="1"/>
    </xf>
    <xf numFmtId="0" fontId="28" fillId="0" borderId="0" xfId="0" applyFont="1" applyAlignment="1">
      <alignment horizontal="center" vertical="center"/>
    </xf>
    <xf numFmtId="0" fontId="14" fillId="0" borderId="0" xfId="0" applyFont="1" applyAlignment="1">
      <alignment horizontal="center" vertical="center" wrapText="1"/>
    </xf>
    <xf numFmtId="0" fontId="34" fillId="5" borderId="19" xfId="0" applyFont="1" applyFill="1" applyBorder="1" applyAlignment="1">
      <alignment horizontal="center" vertical="center" wrapText="1"/>
    </xf>
    <xf numFmtId="0" fontId="28" fillId="0" borderId="19" xfId="0" applyFont="1" applyBorder="1" applyAlignment="1">
      <alignment horizontal="left" vertical="center" wrapText="1"/>
    </xf>
    <xf numFmtId="0" fontId="14" fillId="0" borderId="19" xfId="0" applyFont="1" applyBorder="1" applyAlignment="1">
      <alignment horizontal="left" vertical="center" wrapText="1"/>
    </xf>
    <xf numFmtId="0" fontId="35" fillId="0" borderId="19" xfId="0" applyFont="1" applyBorder="1" applyAlignment="1">
      <alignment horizontal="left" vertical="center" wrapText="1"/>
    </xf>
    <xf numFmtId="0" fontId="14" fillId="0" borderId="19" xfId="0" applyFont="1" applyBorder="1" applyAlignment="1">
      <alignment horizontal="center" vertical="center" wrapText="1"/>
    </xf>
    <xf numFmtId="0" fontId="28" fillId="0" borderId="0" xfId="0" applyFont="1" applyAlignment="1">
      <alignment horizontal="center" wrapText="1"/>
    </xf>
    <xf numFmtId="0" fontId="28" fillId="0" borderId="0" xfId="0" applyFont="1" applyAlignment="1">
      <alignment horizontal="center"/>
    </xf>
    <xf numFmtId="0" fontId="39" fillId="0" borderId="5" xfId="0" applyFont="1" applyBorder="1" applyAlignment="1">
      <alignment horizontal="left" vertical="center"/>
    </xf>
    <xf numFmtId="0" fontId="39" fillId="0" borderId="4" xfId="0" applyFont="1" applyBorder="1" applyAlignment="1">
      <alignment horizontal="left" vertical="center"/>
    </xf>
    <xf numFmtId="0" fontId="39" fillId="0" borderId="6" xfId="0" applyFont="1" applyBorder="1" applyAlignment="1">
      <alignment horizontal="left" vertical="center"/>
    </xf>
    <xf numFmtId="0" fontId="36" fillId="0" borderId="5" xfId="0" applyFont="1" applyBorder="1" applyAlignment="1">
      <alignment horizontal="center" vertical="center"/>
    </xf>
    <xf numFmtId="0" fontId="36" fillId="0" borderId="4" xfId="0" applyFont="1" applyBorder="1" applyAlignment="1">
      <alignment horizontal="center" vertical="center"/>
    </xf>
    <xf numFmtId="0" fontId="36" fillId="0" borderId="6" xfId="0" applyFont="1" applyBorder="1" applyAlignment="1">
      <alignment horizontal="center" vertical="center"/>
    </xf>
    <xf numFmtId="0" fontId="39" fillId="0" borderId="15" xfId="0" applyFont="1" applyBorder="1" applyAlignment="1">
      <alignment horizontal="left" vertical="center"/>
    </xf>
    <xf numFmtId="0" fontId="39" fillId="0" borderId="16" xfId="0" applyFont="1" applyBorder="1" applyAlignment="1">
      <alignment horizontal="left" vertical="center"/>
    </xf>
    <xf numFmtId="0" fontId="39" fillId="0" borderId="17" xfId="0" applyFont="1" applyBorder="1" applyAlignment="1">
      <alignment horizontal="left" vertical="center"/>
    </xf>
    <xf numFmtId="0" fontId="37" fillId="0" borderId="0" xfId="0" applyFont="1" applyAlignment="1">
      <alignment horizontal="center"/>
    </xf>
    <xf numFmtId="0" fontId="38" fillId="0" borderId="0" xfId="0" applyFont="1" applyAlignment="1">
      <alignment horizontal="center"/>
    </xf>
    <xf numFmtId="0" fontId="28" fillId="0" borderId="20" xfId="0" applyFont="1" applyBorder="1" applyAlignment="1">
      <alignment horizontal="left" vertical="center" wrapText="1"/>
    </xf>
    <xf numFmtId="0" fontId="14" fillId="0" borderId="22" xfId="0" applyFont="1" applyBorder="1" applyAlignment="1">
      <alignment horizontal="left" vertical="center" wrapText="1"/>
    </xf>
    <xf numFmtId="0" fontId="14" fillId="0" borderId="21" xfId="0" applyFont="1" applyBorder="1" applyAlignment="1">
      <alignment horizontal="left" vertical="center" wrapText="1"/>
    </xf>
    <xf numFmtId="0" fontId="14" fillId="0" borderId="20" xfId="0" applyFont="1" applyBorder="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center"/>
    </xf>
    <xf numFmtId="0" fontId="35" fillId="2" borderId="0" xfId="0" applyFont="1" applyFill="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14" fillId="2" borderId="0" xfId="0" applyFont="1" applyFill="1" applyAlignment="1">
      <alignment horizontal="center"/>
    </xf>
    <xf numFmtId="0" fontId="28" fillId="2" borderId="0" xfId="0" applyFont="1" applyFill="1" applyAlignment="1">
      <alignment horizontal="center"/>
    </xf>
    <xf numFmtId="0" fontId="30" fillId="2" borderId="7" xfId="0" applyFont="1" applyFill="1" applyBorder="1" applyAlignment="1">
      <alignment horizontal="center"/>
    </xf>
    <xf numFmtId="0" fontId="30" fillId="2" borderId="10" xfId="0" applyFont="1" applyFill="1" applyBorder="1" applyAlignment="1">
      <alignment horizontal="center"/>
    </xf>
    <xf numFmtId="0" fontId="30" fillId="2" borderId="8" xfId="0" applyFont="1" applyFill="1" applyBorder="1" applyAlignment="1">
      <alignment horizontal="center"/>
    </xf>
    <xf numFmtId="0" fontId="30" fillId="2" borderId="1" xfId="0" applyFont="1" applyFill="1" applyBorder="1" applyAlignment="1">
      <alignment horizontal="center"/>
    </xf>
    <xf numFmtId="0" fontId="30" fillId="2" borderId="0" xfId="0" applyFont="1" applyFill="1" applyAlignment="1">
      <alignment horizontal="center"/>
    </xf>
    <xf numFmtId="0" fontId="30" fillId="2" borderId="9" xfId="0" applyFont="1" applyFill="1" applyBorder="1" applyAlignment="1">
      <alignment horizontal="center"/>
    </xf>
    <xf numFmtId="0" fontId="30" fillId="2" borderId="11" xfId="0" applyFont="1" applyFill="1" applyBorder="1" applyAlignment="1">
      <alignment horizontal="center"/>
    </xf>
    <xf numFmtId="0" fontId="30" fillId="2" borderId="2" xfId="0" applyFont="1" applyFill="1" applyBorder="1" applyAlignment="1">
      <alignment horizontal="center"/>
    </xf>
    <xf numFmtId="0" fontId="30" fillId="2" borderId="12" xfId="0" applyFont="1" applyFill="1" applyBorder="1" applyAlignment="1">
      <alignment horizontal="center"/>
    </xf>
    <xf numFmtId="0" fontId="41" fillId="5" borderId="4" xfId="0" applyFont="1" applyFill="1" applyBorder="1" applyAlignment="1">
      <alignment horizontal="center"/>
    </xf>
    <xf numFmtId="0" fontId="41" fillId="5" borderId="6" xfId="0" applyFont="1" applyFill="1" applyBorder="1" applyAlignment="1">
      <alignment horizontal="center"/>
    </xf>
    <xf numFmtId="44" fontId="28" fillId="3" borderId="5" xfId="0" applyNumberFormat="1" applyFont="1" applyFill="1" applyBorder="1" applyAlignment="1">
      <alignment horizontal="center"/>
    </xf>
    <xf numFmtId="44" fontId="28" fillId="3" borderId="6" xfId="0" applyNumberFormat="1" applyFont="1" applyFill="1" applyBorder="1" applyAlignment="1">
      <alignment horizontal="center"/>
    </xf>
    <xf numFmtId="0" fontId="28" fillId="2" borderId="4" xfId="0" applyFont="1" applyFill="1" applyBorder="1" applyAlignment="1">
      <alignment horizontal="center" vertical="center"/>
    </xf>
    <xf numFmtId="0" fontId="28" fillId="2" borderId="6" xfId="0" applyFont="1" applyFill="1" applyBorder="1" applyAlignment="1">
      <alignment horizontal="center" vertical="center"/>
    </xf>
    <xf numFmtId="44" fontId="14" fillId="0" borderId="5" xfId="0" applyNumberFormat="1" applyFont="1" applyBorder="1" applyAlignment="1">
      <alignment horizontal="center"/>
    </xf>
    <xf numFmtId="44" fontId="14" fillId="0" borderId="4" xfId="0" applyNumberFormat="1" applyFont="1" applyBorder="1" applyAlignment="1">
      <alignment horizontal="center"/>
    </xf>
    <xf numFmtId="44" fontId="14" fillId="0" borderId="6" xfId="0" applyNumberFormat="1" applyFont="1" applyBorder="1" applyAlignment="1">
      <alignment horizontal="center"/>
    </xf>
    <xf numFmtId="44" fontId="42" fillId="3" borderId="7" xfId="0" applyNumberFormat="1" applyFont="1" applyFill="1" applyBorder="1" applyAlignment="1">
      <alignment horizontal="center" vertical="center" wrapText="1"/>
    </xf>
    <xf numFmtId="44" fontId="42" fillId="3" borderId="10" xfId="0" applyNumberFormat="1"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0" xfId="0" applyFont="1" applyFill="1" applyAlignment="1">
      <alignment horizontal="center" vertical="center" wrapText="1"/>
    </xf>
    <xf numFmtId="0" fontId="42" fillId="3" borderId="9"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2" xfId="0" applyFont="1" applyFill="1" applyBorder="1" applyAlignment="1">
      <alignment horizontal="center" vertical="center" wrapText="1"/>
    </xf>
    <xf numFmtId="44" fontId="14" fillId="3" borderId="5" xfId="0" applyNumberFormat="1" applyFont="1" applyFill="1" applyBorder="1" applyAlignment="1">
      <alignment horizontal="center"/>
    </xf>
    <xf numFmtId="44" fontId="14" fillId="3" borderId="4" xfId="0" applyNumberFormat="1" applyFont="1" applyFill="1" applyBorder="1" applyAlignment="1">
      <alignment horizontal="center"/>
    </xf>
    <xf numFmtId="44" fontId="14" fillId="3" borderId="6" xfId="0" applyNumberFormat="1" applyFont="1" applyFill="1" applyBorder="1" applyAlignment="1">
      <alignment horizontal="center"/>
    </xf>
    <xf numFmtId="44" fontId="28" fillId="3" borderId="4" xfId="0" applyNumberFormat="1" applyFont="1" applyFill="1" applyBorder="1" applyAlignment="1">
      <alignment horizontal="center"/>
    </xf>
    <xf numFmtId="164" fontId="14" fillId="2" borderId="5" xfId="0" applyNumberFormat="1" applyFont="1" applyFill="1" applyBorder="1" applyAlignment="1">
      <alignment horizontal="center"/>
    </xf>
    <xf numFmtId="164" fontId="14" fillId="2" borderId="4" xfId="0" applyNumberFormat="1" applyFont="1" applyFill="1" applyBorder="1" applyAlignment="1">
      <alignment horizontal="center"/>
    </xf>
    <xf numFmtId="164" fontId="14" fillId="2" borderId="6" xfId="0" applyNumberFormat="1" applyFont="1" applyFill="1" applyBorder="1" applyAlignment="1">
      <alignment horizontal="center"/>
    </xf>
    <xf numFmtId="9" fontId="41" fillId="2" borderId="5" xfId="3" applyFont="1" applyFill="1" applyBorder="1" applyAlignment="1" applyProtection="1">
      <alignment horizontal="center" vertical="center" wrapText="1"/>
      <protection locked="0"/>
    </xf>
    <xf numFmtId="9" fontId="41" fillId="2" borderId="6" xfId="3" applyFont="1" applyFill="1" applyBorder="1" applyAlignment="1" applyProtection="1">
      <alignment horizontal="center" vertical="center" wrapText="1"/>
      <protection locked="0"/>
    </xf>
    <xf numFmtId="9" fontId="41" fillId="2" borderId="5" xfId="1" applyNumberFormat="1" applyFont="1" applyFill="1" applyBorder="1" applyAlignment="1" applyProtection="1">
      <alignment horizontal="center" vertical="center" wrapText="1"/>
      <protection locked="0"/>
    </xf>
    <xf numFmtId="9" fontId="41" fillId="2" borderId="6" xfId="1" applyNumberFormat="1" applyFont="1" applyFill="1" applyBorder="1" applyAlignment="1" applyProtection="1">
      <alignment horizontal="center" vertical="center" wrapText="1"/>
      <protection locked="0"/>
    </xf>
    <xf numFmtId="9" fontId="41" fillId="2" borderId="4" xfId="1" applyNumberFormat="1" applyFont="1" applyFill="1" applyBorder="1" applyAlignment="1" applyProtection="1">
      <alignment horizontal="center" vertical="center" wrapText="1"/>
      <protection locked="0"/>
    </xf>
    <xf numFmtId="0" fontId="40" fillId="3" borderId="5"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1" fillId="2" borderId="4" xfId="0" applyFont="1" applyFill="1" applyBorder="1" applyAlignment="1">
      <alignment horizontal="center" vertical="center"/>
    </xf>
    <xf numFmtId="0" fontId="41" fillId="2" borderId="5" xfId="0" applyFont="1" applyFill="1" applyBorder="1" applyAlignment="1">
      <alignment horizontal="center" vertical="center"/>
    </xf>
    <xf numFmtId="0" fontId="35" fillId="0" borderId="6" xfId="0" applyFont="1" applyBorder="1" applyAlignment="1">
      <alignment horizontal="center" vertical="center"/>
    </xf>
    <xf numFmtId="0" fontId="28" fillId="0" borderId="5" xfId="0" applyFont="1" applyBorder="1" applyAlignment="1">
      <alignment horizontal="center"/>
    </xf>
    <xf numFmtId="0" fontId="28" fillId="0" borderId="4" xfId="0" applyFont="1" applyBorder="1" applyAlignment="1">
      <alignment horizontal="center"/>
    </xf>
    <xf numFmtId="0" fontId="28" fillId="0" borderId="7"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0" xfId="0" applyFont="1" applyAlignment="1">
      <alignment horizontal="center" vertical="center" wrapText="1"/>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2" xfId="0" applyFont="1" applyBorder="1" applyAlignment="1">
      <alignment horizontal="center" vertical="center" wrapText="1"/>
    </xf>
    <xf numFmtId="4" fontId="41" fillId="2" borderId="5" xfId="1" applyNumberFormat="1" applyFont="1" applyFill="1" applyBorder="1" applyAlignment="1" applyProtection="1">
      <alignment horizontal="center" vertical="center" wrapText="1"/>
      <protection locked="0"/>
    </xf>
    <xf numFmtId="4" fontId="41" fillId="2" borderId="6" xfId="1" applyNumberFormat="1" applyFont="1" applyFill="1" applyBorder="1" applyAlignment="1" applyProtection="1">
      <alignment horizontal="center" vertical="center" wrapText="1"/>
      <protection locked="0"/>
    </xf>
    <xf numFmtId="0" fontId="28" fillId="0" borderId="6" xfId="0" applyFont="1" applyBorder="1" applyAlignment="1">
      <alignment horizont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0" xfId="0" applyFont="1" applyFill="1" applyAlignment="1">
      <alignment horizontal="center"/>
    </xf>
    <xf numFmtId="44" fontId="3" fillId="2" borderId="0" xfId="0" applyNumberFormat="1" applyFont="1" applyFill="1" applyAlignment="1">
      <alignment horizontal="center"/>
    </xf>
    <xf numFmtId="0" fontId="5" fillId="2" borderId="0" xfId="0" applyFont="1" applyFill="1" applyAlignment="1">
      <alignment horizontal="center" vertical="center"/>
    </xf>
    <xf numFmtId="0" fontId="4" fillId="5" borderId="5" xfId="0" applyFont="1" applyFill="1" applyBorder="1" applyAlignment="1">
      <alignment horizontal="center"/>
    </xf>
    <xf numFmtId="0" fontId="4" fillId="5" borderId="4" xfId="0" applyFont="1" applyFill="1" applyBorder="1" applyAlignment="1">
      <alignment horizontal="center"/>
    </xf>
    <xf numFmtId="0" fontId="4" fillId="5" borderId="6" xfId="0" applyFont="1" applyFill="1" applyBorder="1" applyAlignment="1">
      <alignment horizontal="center"/>
    </xf>
    <xf numFmtId="0" fontId="3" fillId="2" borderId="0" xfId="0" applyFont="1" applyFill="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34" fillId="4" borderId="19" xfId="0" applyFont="1" applyFill="1" applyBorder="1" applyAlignment="1">
      <alignment horizontal="center" vertical="center" wrapText="1"/>
    </xf>
    <xf numFmtId="0" fontId="33" fillId="0" borderId="19" xfId="0" applyFont="1" applyBorder="1" applyAlignment="1">
      <alignment horizontal="left" vertical="center" wrapText="1"/>
    </xf>
    <xf numFmtId="0" fontId="35" fillId="0" borderId="19" xfId="0" applyFont="1" applyBorder="1" applyAlignment="1">
      <alignment horizontal="center" vertical="center" wrapText="1"/>
    </xf>
    <xf numFmtId="165" fontId="28" fillId="3" borderId="24" xfId="0" applyNumberFormat="1" applyFont="1" applyFill="1" applyBorder="1" applyAlignment="1">
      <alignment horizontal="center" vertical="center"/>
    </xf>
    <xf numFmtId="165" fontId="28" fillId="3" borderId="25" xfId="0" applyNumberFormat="1" applyFont="1" applyFill="1" applyBorder="1" applyAlignment="1">
      <alignment horizontal="center" vertical="center"/>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165" fontId="28" fillId="2" borderId="13" xfId="0" applyNumberFormat="1" applyFont="1" applyFill="1" applyBorder="1" applyAlignment="1">
      <alignment horizontal="center" vertical="center" wrapText="1"/>
    </xf>
    <xf numFmtId="165" fontId="28" fillId="2" borderId="14" xfId="0" applyNumberFormat="1" applyFont="1" applyFill="1" applyBorder="1" applyAlignment="1">
      <alignment horizontal="center" vertical="center" wrapText="1"/>
    </xf>
    <xf numFmtId="0" fontId="41" fillId="2" borderId="6" xfId="0" applyFont="1" applyFill="1" applyBorder="1" applyAlignment="1">
      <alignment horizontal="center" vertical="center"/>
    </xf>
    <xf numFmtId="0" fontId="14" fillId="0" borderId="26" xfId="0" applyFont="1" applyBorder="1" applyAlignment="1">
      <alignment horizontal="center" vertical="center" wrapText="1"/>
    </xf>
    <xf numFmtId="4" fontId="41" fillId="2" borderId="5" xfId="1" applyNumberFormat="1" applyFont="1" applyFill="1" applyBorder="1" applyAlignment="1">
      <alignment horizontal="center" vertical="center" wrapText="1"/>
    </xf>
    <xf numFmtId="4" fontId="41" fillId="2" borderId="4" xfId="1" applyNumberFormat="1" applyFont="1" applyFill="1" applyBorder="1" applyAlignment="1">
      <alignment horizontal="center" vertical="center" wrapText="1"/>
    </xf>
    <xf numFmtId="4" fontId="41" fillId="2" borderId="6" xfId="1" applyNumberFormat="1" applyFont="1" applyFill="1" applyBorder="1" applyAlignment="1">
      <alignment horizontal="center" vertical="center" wrapText="1"/>
    </xf>
    <xf numFmtId="14" fontId="40" fillId="3" borderId="5" xfId="0" applyNumberFormat="1" applyFont="1" applyFill="1" applyBorder="1" applyAlignment="1">
      <alignment horizontal="center" vertical="center" wrapText="1"/>
    </xf>
    <xf numFmtId="14" fontId="40" fillId="3" borderId="4" xfId="0" applyNumberFormat="1" applyFont="1" applyFill="1" applyBorder="1" applyAlignment="1">
      <alignment horizontal="center" vertical="center" wrapText="1"/>
    </xf>
    <xf numFmtId="14" fontId="40" fillId="3" borderId="6" xfId="0" applyNumberFormat="1"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2" borderId="7"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8" xfId="0" applyFont="1" applyFill="1" applyBorder="1" applyAlignment="1">
      <alignment horizontal="left" vertical="center"/>
    </xf>
    <xf numFmtId="0" fontId="28" fillId="2" borderId="1" xfId="0" applyFont="1" applyFill="1" applyBorder="1" applyAlignment="1">
      <alignment horizontal="left" vertical="center"/>
    </xf>
    <xf numFmtId="0" fontId="28" fillId="2" borderId="0" xfId="0" applyFont="1" applyFill="1" applyAlignment="1">
      <alignment horizontal="left" vertical="center"/>
    </xf>
    <xf numFmtId="0" fontId="28" fillId="2" borderId="9" xfId="0" applyFont="1" applyFill="1" applyBorder="1" applyAlignment="1">
      <alignment horizontal="left" vertical="center"/>
    </xf>
    <xf numFmtId="0" fontId="28" fillId="2" borderId="11" xfId="0" applyFont="1" applyFill="1" applyBorder="1" applyAlignment="1">
      <alignment horizontal="left" vertical="center"/>
    </xf>
    <xf numFmtId="0" fontId="28" fillId="2" borderId="2" xfId="0" applyFont="1" applyFill="1" applyBorder="1" applyAlignment="1">
      <alignment horizontal="left" vertical="center"/>
    </xf>
    <xf numFmtId="0" fontId="28" fillId="2" borderId="12" xfId="0" applyFont="1" applyFill="1" applyBorder="1" applyAlignment="1">
      <alignment horizontal="left" vertical="center"/>
    </xf>
    <xf numFmtId="0" fontId="14" fillId="0" borderId="0" xfId="0" applyFont="1" applyAlignment="1">
      <alignment horizontal="left"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44" fillId="0" borderId="5" xfId="0" applyFont="1" applyBorder="1" applyAlignment="1">
      <alignment horizontal="center"/>
    </xf>
    <xf numFmtId="0" fontId="44" fillId="0" borderId="4" xfId="0" applyFont="1" applyBorder="1" applyAlignment="1">
      <alignment horizontal="center"/>
    </xf>
    <xf numFmtId="0" fontId="44" fillId="0" borderId="6" xfId="0" applyFont="1" applyBorder="1" applyAlignment="1">
      <alignment horizontal="center"/>
    </xf>
    <xf numFmtId="0" fontId="14" fillId="0" borderId="5" xfId="0" applyFont="1" applyBorder="1" applyAlignment="1">
      <alignment horizontal="center"/>
    </xf>
    <xf numFmtId="0" fontId="14" fillId="0" borderId="4" xfId="0" applyFont="1" applyBorder="1" applyAlignment="1">
      <alignment horizontal="center"/>
    </xf>
    <xf numFmtId="0" fontId="14" fillId="0" borderId="6" xfId="0" applyFont="1" applyBorder="1" applyAlignment="1">
      <alignment horizontal="center"/>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44" fillId="0" borderId="5" xfId="0" applyFont="1" applyBorder="1" applyAlignment="1">
      <alignment horizontal="center" vertical="center"/>
    </xf>
    <xf numFmtId="0" fontId="44" fillId="0" borderId="4" xfId="0" applyFont="1" applyBorder="1" applyAlignment="1">
      <alignment horizontal="center" vertical="center"/>
    </xf>
    <xf numFmtId="0" fontId="44" fillId="0" borderId="6" xfId="0" applyFont="1" applyBorder="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14" fontId="44" fillId="0" borderId="5" xfId="0" applyNumberFormat="1" applyFont="1" applyBorder="1" applyAlignment="1">
      <alignment horizontal="center" vertical="center"/>
    </xf>
    <xf numFmtId="14" fontId="44" fillId="0" borderId="6" xfId="0" applyNumberFormat="1" applyFont="1" applyBorder="1" applyAlignment="1">
      <alignment horizontal="center" vertical="center"/>
    </xf>
    <xf numFmtId="165" fontId="44" fillId="0" borderId="5" xfId="0" applyNumberFormat="1" applyFont="1" applyBorder="1" applyAlignment="1">
      <alignment horizontal="center" vertical="center"/>
    </xf>
    <xf numFmtId="165" fontId="44" fillId="0" borderId="4" xfId="0" applyNumberFormat="1" applyFont="1" applyBorder="1" applyAlignment="1">
      <alignment horizontal="center" vertical="center"/>
    </xf>
    <xf numFmtId="165" fontId="44" fillId="0" borderId="6" xfId="0" applyNumberFormat="1" applyFont="1" applyBorder="1" applyAlignment="1">
      <alignment horizontal="center" vertical="center"/>
    </xf>
    <xf numFmtId="0" fontId="44" fillId="0" borderId="7"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2" xfId="0" applyFont="1" applyBorder="1" applyAlignment="1">
      <alignment horizontal="center" vertical="center" wrapText="1"/>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 fillId="0" borderId="0" xfId="0" applyFont="1" applyAlignment="1">
      <alignment horizontal="left" vertical="center" wrapText="1"/>
    </xf>
    <xf numFmtId="0" fontId="26" fillId="5" borderId="5"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6" xfId="0" applyFont="1" applyFill="1" applyBorder="1" applyAlignment="1">
      <alignment horizontal="center" vertical="center"/>
    </xf>
    <xf numFmtId="0" fontId="16" fillId="0" borderId="2"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22" fillId="0" borderId="4" xfId="0" applyFont="1" applyBorder="1" applyAlignment="1">
      <alignment horizontal="center" vertical="center"/>
    </xf>
    <xf numFmtId="0" fontId="14" fillId="0" borderId="18" xfId="0" applyFont="1" applyBorder="1" applyAlignment="1">
      <alignment horizontal="center"/>
    </xf>
  </cellXfs>
  <cellStyles count="5">
    <cellStyle name="Moneda 2" xfId="2" xr:uid="{00000000-0005-0000-0000-000000000000}"/>
    <cellStyle name="Normal" xfId="0" builtinId="0"/>
    <cellStyle name="Normal 2" xfId="1" xr:uid="{00000000-0005-0000-0000-000002000000}"/>
    <cellStyle name="Porcentaje" xfId="4" builtinId="5"/>
    <cellStyle name="Porcentaje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676275</xdr:colOff>
      <xdr:row>0</xdr:row>
      <xdr:rowOff>9525</xdr:rowOff>
    </xdr:from>
    <xdr:to>
      <xdr:col>6</xdr:col>
      <xdr:colOff>517525</xdr:colOff>
      <xdr:row>3</xdr:row>
      <xdr:rowOff>149225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0475" y="9525"/>
          <a:ext cx="4584700"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990600</xdr:colOff>
      <xdr:row>0</xdr:row>
      <xdr:rowOff>123825</xdr:rowOff>
    </xdr:from>
    <xdr:to>
      <xdr:col>6</xdr:col>
      <xdr:colOff>75836</xdr:colOff>
      <xdr:row>4</xdr:row>
      <xdr:rowOff>49972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990725" y="123825"/>
          <a:ext cx="4590686"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66675</xdr:colOff>
      <xdr:row>0</xdr:row>
      <xdr:rowOff>0</xdr:rowOff>
    </xdr:from>
    <xdr:to>
      <xdr:col>5</xdr:col>
      <xdr:colOff>275861</xdr:colOff>
      <xdr:row>3</xdr:row>
      <xdr:rowOff>116647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6000" y="0"/>
          <a:ext cx="4590686"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1123950</xdr:colOff>
      <xdr:row>0</xdr:row>
      <xdr:rowOff>0</xdr:rowOff>
    </xdr:from>
    <xdr:to>
      <xdr:col>5</xdr:col>
      <xdr:colOff>599711</xdr:colOff>
      <xdr:row>3</xdr:row>
      <xdr:rowOff>126172</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571750" y="0"/>
          <a:ext cx="4590686"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1394113</xdr:colOff>
      <xdr:row>0</xdr:row>
      <xdr:rowOff>8659</xdr:rowOff>
    </xdr:from>
    <xdr:to>
      <xdr:col>5</xdr:col>
      <xdr:colOff>347731</xdr:colOff>
      <xdr:row>3</xdr:row>
      <xdr:rowOff>127038</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918113" y="8659"/>
          <a:ext cx="4590686"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50</xdr:col>
      <xdr:colOff>520106</xdr:colOff>
      <xdr:row>0</xdr:row>
      <xdr:rowOff>46683</xdr:rowOff>
    </xdr:from>
    <xdr:to>
      <xdr:col>51</xdr:col>
      <xdr:colOff>307115</xdr:colOff>
      <xdr:row>4</xdr:row>
      <xdr:rowOff>88190</xdr:rowOff>
    </xdr:to>
    <xdr:pic>
      <xdr:nvPicPr>
        <xdr:cNvPr id="3" name="Imagen 2" descr="/Users/comunicacionMH/Desktop/Andé/Libro de marca nuevo/Logos para hojas membretadas/png logos (logo presidencia)/LOGO gobierno 2018.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00188" y="46683"/>
          <a:ext cx="1136289" cy="837002"/>
        </a:xfrm>
        <a:prstGeom prst="rect">
          <a:avLst/>
        </a:prstGeom>
        <a:noFill/>
        <a:ln>
          <a:noFill/>
        </a:ln>
      </xdr:spPr>
    </xdr:pic>
    <xdr:clientData/>
  </xdr:twoCellAnchor>
  <xdr:twoCellAnchor editAs="oneCell">
    <xdr:from>
      <xdr:col>1</xdr:col>
      <xdr:colOff>0</xdr:colOff>
      <xdr:row>6</xdr:row>
      <xdr:rowOff>57150</xdr:rowOff>
    </xdr:from>
    <xdr:to>
      <xdr:col>3</xdr:col>
      <xdr:colOff>1942736</xdr:colOff>
      <xdr:row>9</xdr:row>
      <xdr:rowOff>154747</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695325" y="1171575"/>
          <a:ext cx="4590686"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6</xdr:col>
      <xdr:colOff>218711</xdr:colOff>
      <xdr:row>3</xdr:row>
      <xdr:rowOff>126172</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00025" y="0"/>
          <a:ext cx="4590686"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19</xdr:row>
          <xdr:rowOff>38100</xdr:rowOff>
        </xdr:from>
        <xdr:to>
          <xdr:col>2</xdr:col>
          <xdr:colOff>403860</xdr:colOff>
          <xdr:row>20</xdr:row>
          <xdr:rowOff>129540</xdr:rowOff>
        </xdr:to>
        <xdr:sp macro="" textlink="">
          <xdr:nvSpPr>
            <xdr:cNvPr id="7179" name="CheckBox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xdr:row>
          <xdr:rowOff>45720</xdr:rowOff>
        </xdr:from>
        <xdr:to>
          <xdr:col>2</xdr:col>
          <xdr:colOff>190500</xdr:colOff>
          <xdr:row>20</xdr:row>
          <xdr:rowOff>304800</xdr:rowOff>
        </xdr:to>
        <xdr:sp macro="" textlink="">
          <xdr:nvSpPr>
            <xdr:cNvPr id="7180" name="CheckBox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xdr:row>
          <xdr:rowOff>30480</xdr:rowOff>
        </xdr:from>
        <xdr:to>
          <xdr:col>2</xdr:col>
          <xdr:colOff>731520</xdr:colOff>
          <xdr:row>22</xdr:row>
          <xdr:rowOff>83820</xdr:rowOff>
        </xdr:to>
        <xdr:sp macro="" textlink="">
          <xdr:nvSpPr>
            <xdr:cNvPr id="7181" name="CheckBox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xdr:row>
          <xdr:rowOff>68580</xdr:rowOff>
        </xdr:from>
        <xdr:to>
          <xdr:col>2</xdr:col>
          <xdr:colOff>419100</xdr:colOff>
          <xdr:row>22</xdr:row>
          <xdr:rowOff>342900</xdr:rowOff>
        </xdr:to>
        <xdr:sp macro="" textlink="">
          <xdr:nvSpPr>
            <xdr:cNvPr id="7182" name="CheckBox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338666</xdr:colOff>
      <xdr:row>0</xdr:row>
      <xdr:rowOff>116416</xdr:rowOff>
    </xdr:from>
    <xdr:to>
      <xdr:col>6</xdr:col>
      <xdr:colOff>145685</xdr:colOff>
      <xdr:row>3</xdr:row>
      <xdr:rowOff>220363</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777999" y="116416"/>
          <a:ext cx="4590686"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1575955</xdr:colOff>
      <xdr:row>0</xdr:row>
      <xdr:rowOff>0</xdr:rowOff>
    </xdr:from>
    <xdr:to>
      <xdr:col>2</xdr:col>
      <xdr:colOff>1975641</xdr:colOff>
      <xdr:row>3</xdr:row>
      <xdr:rowOff>135697</xdr:rowOff>
    </xdr:to>
    <xdr:pic>
      <xdr:nvPicPr>
        <xdr:cNvPr id="4" name="Imagen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1575955" y="0"/>
          <a:ext cx="4590686" cy="7071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zsk\OneDrive%20-%20MH%20de%20CR\1.%20Labores\Labores\2021\13.%20MARZO%202021\SUBASTA\SUBASTA\DOCUMENTOS%20FINALES%20REVISADOS\Anexo%20II.%20Formularios%20de%20Suba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PA-5005"/>
      <sheetName val="F-DPA-5006"/>
      <sheetName val="F-DPA-5007"/>
      <sheetName val="F-DPA-5008"/>
      <sheetName val="F-DPA-5009"/>
      <sheetName val="F-DPA-5010"/>
      <sheetName val="F-DPA-5011"/>
      <sheetName val="Hoja1"/>
      <sheetName val="F-DPA-5012"/>
      <sheetName val="Listas desplegable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5.emf"/><Relationship Id="rId2" Type="http://schemas.openxmlformats.org/officeDocument/2006/relationships/drawing" Target="../drawings/drawing8.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6.emf"/></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82"/>
  <sheetViews>
    <sheetView showGridLines="0" tabSelected="1" zoomScaleNormal="100" workbookViewId="0">
      <selection activeCell="C4" sqref="C4"/>
    </sheetView>
  </sheetViews>
  <sheetFormatPr baseColWidth="10" defaultColWidth="11.44140625" defaultRowHeight="14.4" x14ac:dyDescent="0.3"/>
  <cols>
    <col min="1" max="1" width="9.5546875" customWidth="1"/>
    <col min="2" max="2" width="20.88671875" customWidth="1"/>
    <col min="3" max="3" width="16.44140625" customWidth="1"/>
    <col min="4" max="4" width="37.33203125" customWidth="1"/>
    <col min="5" max="5" width="20.5546875" customWidth="1"/>
    <col min="6" max="6" width="13.33203125" customWidth="1"/>
    <col min="7" max="7" width="20" customWidth="1"/>
    <col min="8" max="8" width="14" customWidth="1"/>
    <col min="9" max="9" width="15.33203125" bestFit="1" customWidth="1"/>
    <col min="11" max="12" width="11.44140625" customWidth="1"/>
  </cols>
  <sheetData>
    <row r="1" spans="1:13" ht="15" customHeight="1" x14ac:dyDescent="0.3"/>
    <row r="2" spans="1:13" ht="15" customHeight="1" x14ac:dyDescent="0.3">
      <c r="B2" s="191"/>
      <c r="C2" s="191"/>
      <c r="D2" s="191"/>
      <c r="E2" s="191"/>
      <c r="F2" s="191"/>
      <c r="G2" s="191"/>
      <c r="H2" s="191"/>
      <c r="I2" s="191"/>
    </row>
    <row r="3" spans="1:13" ht="15" customHeight="1" x14ac:dyDescent="0.3">
      <c r="B3" s="5"/>
      <c r="C3" s="5"/>
      <c r="D3" s="5"/>
      <c r="E3" s="5"/>
      <c r="F3" s="5"/>
      <c r="G3" s="5"/>
      <c r="H3" s="5"/>
      <c r="I3" s="5"/>
    </row>
    <row r="4" spans="1:13" ht="15" customHeight="1" x14ac:dyDescent="0.3"/>
    <row r="5" spans="1:13" ht="15.75" customHeight="1" x14ac:dyDescent="0.4">
      <c r="A5" s="15"/>
      <c r="B5" s="15"/>
      <c r="C5" s="200" t="s">
        <v>0</v>
      </c>
      <c r="D5" s="200"/>
      <c r="E5" s="200"/>
      <c r="F5" s="200"/>
      <c r="G5" s="200"/>
      <c r="H5" s="200"/>
      <c r="I5" s="15"/>
    </row>
    <row r="6" spans="1:13" ht="15" customHeight="1" x14ac:dyDescent="0.4">
      <c r="A6" s="15"/>
      <c r="B6" s="15"/>
      <c r="C6" s="15"/>
      <c r="D6" s="207" t="s">
        <v>1</v>
      </c>
      <c r="E6" s="207"/>
      <c r="F6" s="207"/>
      <c r="G6" s="207"/>
      <c r="H6" s="15"/>
      <c r="I6" s="15"/>
    </row>
    <row r="7" spans="1:13" ht="16.5" customHeight="1" thickBot="1" x14ac:dyDescent="0.4">
      <c r="A7" s="15"/>
      <c r="B7" s="15"/>
      <c r="C7" s="15"/>
      <c r="D7" s="15"/>
      <c r="E7" s="15"/>
      <c r="F7" s="15"/>
      <c r="G7" s="15"/>
      <c r="H7" s="15"/>
      <c r="I7" s="15"/>
    </row>
    <row r="8" spans="1:13" ht="31.5" customHeight="1" thickBot="1" x14ac:dyDescent="0.35">
      <c r="A8" s="210" t="s">
        <v>2</v>
      </c>
      <c r="B8" s="211"/>
      <c r="C8" s="211"/>
      <c r="D8" s="211"/>
      <c r="E8" s="211"/>
      <c r="F8" s="211"/>
      <c r="G8" s="211"/>
      <c r="H8" s="211"/>
      <c r="I8" s="212"/>
    </row>
    <row r="9" spans="1:13" ht="32.25" customHeight="1" thickBot="1" x14ac:dyDescent="0.35">
      <c r="A9" s="220" t="s">
        <v>3</v>
      </c>
      <c r="B9" s="221"/>
      <c r="C9" s="198" t="s">
        <v>4</v>
      </c>
      <c r="D9" s="199"/>
      <c r="E9" s="17" t="s">
        <v>5</v>
      </c>
      <c r="F9" s="230" t="str">
        <f>'F-DPA-5010'!$Z$10</f>
        <v>Texto</v>
      </c>
      <c r="G9" s="231"/>
      <c r="H9" s="17" t="s">
        <v>6</v>
      </c>
      <c r="I9" s="19" t="str">
        <f>'F-DPA-5010'!$Z$11</f>
        <v>Texto</v>
      </c>
    </row>
    <row r="10" spans="1:13" ht="32.25" customHeight="1" thickBot="1" x14ac:dyDescent="0.35">
      <c r="A10" s="222" t="s">
        <v>7</v>
      </c>
      <c r="B10" s="223"/>
      <c r="C10" s="224"/>
      <c r="D10" s="194">
        <f>'F-DPA-5010'!$Z$9</f>
        <v>0</v>
      </c>
      <c r="E10" s="195"/>
      <c r="F10" s="196" t="s">
        <v>8</v>
      </c>
      <c r="G10" s="197"/>
      <c r="H10" s="194" t="str">
        <f>'F-DPA-5010'!$Z$12</f>
        <v>Texto</v>
      </c>
      <c r="I10" s="195"/>
    </row>
    <row r="11" spans="1:13" ht="52.5" customHeight="1" thickBot="1" x14ac:dyDescent="0.35">
      <c r="A11" s="220" t="s">
        <v>9</v>
      </c>
      <c r="B11" s="225"/>
      <c r="C11" s="221"/>
      <c r="D11" s="194" t="str">
        <f>'F-DPA-5009'!$D$15</f>
        <v>Texto</v>
      </c>
      <c r="E11" s="195"/>
      <c r="F11" s="196" t="s">
        <v>10</v>
      </c>
      <c r="G11" s="197"/>
      <c r="H11" s="232" t="str">
        <f>'F-DPA-5010'!$Z$13</f>
        <v>Texto</v>
      </c>
      <c r="I11" s="195"/>
    </row>
    <row r="12" spans="1:13" ht="31.5" customHeight="1" thickBot="1" x14ac:dyDescent="0.35">
      <c r="A12" s="184" t="s">
        <v>11</v>
      </c>
      <c r="B12" s="185"/>
      <c r="C12" s="186"/>
      <c r="D12" s="21" t="s">
        <v>12</v>
      </c>
      <c r="E12" s="204"/>
      <c r="F12" s="205"/>
      <c r="G12" s="205"/>
      <c r="H12" s="205"/>
      <c r="I12" s="206"/>
      <c r="M12" s="12"/>
    </row>
    <row r="13" spans="1:13" ht="16.5" customHeight="1" thickBot="1" x14ac:dyDescent="0.45">
      <c r="A13" s="15"/>
      <c r="B13" s="23"/>
      <c r="C13" s="23"/>
      <c r="D13" s="23"/>
      <c r="E13" s="23"/>
      <c r="F13" s="23"/>
      <c r="G13" s="23"/>
      <c r="H13" s="23"/>
      <c r="I13" s="23"/>
    </row>
    <row r="14" spans="1:13" ht="32.25" customHeight="1" thickBot="1" x14ac:dyDescent="0.35">
      <c r="A14" s="210" t="s">
        <v>13</v>
      </c>
      <c r="B14" s="211"/>
      <c r="C14" s="211"/>
      <c r="D14" s="211"/>
      <c r="E14" s="211"/>
      <c r="F14" s="211"/>
      <c r="G14" s="211"/>
      <c r="H14" s="211"/>
      <c r="I14" s="212"/>
    </row>
    <row r="15" spans="1:13" ht="31.5" customHeight="1" thickBot="1" x14ac:dyDescent="0.35">
      <c r="A15" s="226" t="s">
        <v>14</v>
      </c>
      <c r="B15" s="227"/>
      <c r="C15" s="24" t="s">
        <v>15</v>
      </c>
      <c r="D15" s="25" t="s">
        <v>16</v>
      </c>
      <c r="E15" s="26" t="s">
        <v>17</v>
      </c>
      <c r="F15" s="192" t="s">
        <v>18</v>
      </c>
      <c r="G15" s="193"/>
      <c r="H15" s="192" t="s">
        <v>19</v>
      </c>
      <c r="I15" s="193"/>
    </row>
    <row r="16" spans="1:13" ht="34.5" customHeight="1" thickBot="1" x14ac:dyDescent="0.35">
      <c r="A16" s="228" t="str">
        <f>'F-DPA-5009'!$D$12</f>
        <v>Texto</v>
      </c>
      <c r="B16" s="229"/>
      <c r="C16" s="27" t="str">
        <f>'F-DPA-5009'!$D$14</f>
        <v>Texto</v>
      </c>
      <c r="D16" s="27" t="str">
        <f>'F-DPA-5009'!$D$13</f>
        <v>Texto</v>
      </c>
      <c r="E16" s="28">
        <f>'F-DPA-5010'!$Z$32</f>
        <v>0</v>
      </c>
      <c r="F16" s="208">
        <f>'F-DPA-5010'!$N$29</f>
        <v>0</v>
      </c>
      <c r="G16" s="209"/>
      <c r="H16" s="208">
        <f>'F-DPA-5010'!$AN$31</f>
        <v>0</v>
      </c>
      <c r="I16" s="209"/>
    </row>
    <row r="17" spans="1:12" ht="24.75" customHeight="1" thickBot="1" x14ac:dyDescent="0.45">
      <c r="A17" s="15"/>
      <c r="B17" s="23"/>
      <c r="C17" s="23"/>
      <c r="D17" s="23"/>
      <c r="E17" s="23"/>
      <c r="F17" s="23"/>
      <c r="G17" s="23"/>
      <c r="H17" s="23"/>
      <c r="I17" s="23"/>
    </row>
    <row r="18" spans="1:12" ht="32.25" customHeight="1" thickBot="1" x14ac:dyDescent="0.35">
      <c r="A18" s="210" t="s">
        <v>20</v>
      </c>
      <c r="B18" s="211"/>
      <c r="C18" s="211"/>
      <c r="D18" s="211"/>
      <c r="E18" s="211"/>
      <c r="F18" s="211"/>
      <c r="G18" s="211"/>
      <c r="H18" s="211"/>
      <c r="I18" s="212"/>
    </row>
    <row r="19" spans="1:12" ht="67.8" thickBot="1" x14ac:dyDescent="0.35">
      <c r="A19" s="29" t="s">
        <v>21</v>
      </c>
      <c r="B19" s="30" t="s">
        <v>22</v>
      </c>
      <c r="C19" s="31" t="s">
        <v>23</v>
      </c>
      <c r="D19" s="32" t="s">
        <v>24</v>
      </c>
      <c r="E19" s="31" t="s">
        <v>25</v>
      </c>
      <c r="F19" s="33" t="s">
        <v>26</v>
      </c>
      <c r="G19" s="33" t="s">
        <v>27</v>
      </c>
      <c r="H19" s="34" t="s">
        <v>28</v>
      </c>
      <c r="I19" s="33" t="s">
        <v>29</v>
      </c>
      <c r="L19" s="13"/>
    </row>
    <row r="20" spans="1:12" ht="33.75" customHeight="1" thickBot="1" x14ac:dyDescent="0.35">
      <c r="A20" s="35">
        <v>1</v>
      </c>
      <c r="B20" s="36">
        <f>'F-DPA-5010'!$H$19</f>
        <v>0</v>
      </c>
      <c r="C20" s="36">
        <f>+'F-DPA-5010'!I19</f>
        <v>0</v>
      </c>
      <c r="D20" s="37">
        <f>'F-DPA-5010'!$C$19</f>
        <v>0</v>
      </c>
      <c r="E20" s="27">
        <f>+'F-DPA-5010'!F19</f>
        <v>0</v>
      </c>
      <c r="F20" s="27">
        <f>+'F-DPA-5010'!G19</f>
        <v>0</v>
      </c>
      <c r="G20" s="28">
        <f>'F-DPA-5010'!$N$19</f>
        <v>0</v>
      </c>
      <c r="H20" s="28">
        <f>'F-DPA-5010'!M19</f>
        <v>0</v>
      </c>
      <c r="I20" s="28">
        <f>'F-DPA-5010'!$AZ$19</f>
        <v>0</v>
      </c>
    </row>
    <row r="21" spans="1:12" ht="32.25" customHeight="1" thickBot="1" x14ac:dyDescent="0.35">
      <c r="A21" s="35">
        <v>2</v>
      </c>
      <c r="B21" s="27">
        <f>'F-DPA-5010'!$H$20</f>
        <v>0</v>
      </c>
      <c r="C21" s="36">
        <f>+'F-DPA-5010'!I20</f>
        <v>0</v>
      </c>
      <c r="D21" s="18">
        <f>'F-DPA-5010'!$C$20</f>
        <v>0</v>
      </c>
      <c r="E21" s="27">
        <f>+'F-DPA-5010'!F20</f>
        <v>0</v>
      </c>
      <c r="F21" s="27">
        <f>+'F-DPA-5010'!G20</f>
        <v>0</v>
      </c>
      <c r="G21" s="38">
        <f>'F-DPA-5010'!$N$20</f>
        <v>0</v>
      </c>
      <c r="H21" s="39">
        <f>'F-DPA-5010'!M20</f>
        <v>0</v>
      </c>
      <c r="I21" s="38">
        <f>'F-DPA-5010'!$AZ$20</f>
        <v>0</v>
      </c>
    </row>
    <row r="22" spans="1:12" ht="32.25" customHeight="1" thickBot="1" x14ac:dyDescent="0.35">
      <c r="A22" s="35">
        <v>3</v>
      </c>
      <c r="B22" s="40">
        <f>'F-DPA-5010'!$H$21</f>
        <v>0</v>
      </c>
      <c r="C22" s="36">
        <f>+'F-DPA-5010'!I21</f>
        <v>0</v>
      </c>
      <c r="D22" s="18">
        <f>'F-DPA-5010'!$C$21</f>
        <v>0</v>
      </c>
      <c r="E22" s="27">
        <f>+'F-DPA-5010'!F21</f>
        <v>0</v>
      </c>
      <c r="F22" s="27">
        <f>+'F-DPA-5010'!G21</f>
        <v>0</v>
      </c>
      <c r="G22" s="38">
        <f>'F-DPA-5010'!$N$21</f>
        <v>0</v>
      </c>
      <c r="H22" s="39">
        <f>'F-DPA-5010'!M21</f>
        <v>0</v>
      </c>
      <c r="I22" s="38">
        <f>'F-DPA-5010'!$AZ$21</f>
        <v>0</v>
      </c>
    </row>
    <row r="23" spans="1:12" ht="36" customHeight="1" thickBot="1" x14ac:dyDescent="0.35">
      <c r="A23" s="35">
        <v>4</v>
      </c>
      <c r="B23" s="27">
        <f>'F-DPA-5010'!$H$22</f>
        <v>0</v>
      </c>
      <c r="C23" s="36">
        <f>+'F-DPA-5010'!I22</f>
        <v>0</v>
      </c>
      <c r="D23" s="18">
        <f>'F-DPA-5010'!$C$22</f>
        <v>0</v>
      </c>
      <c r="E23" s="27">
        <f>+'F-DPA-5010'!F22</f>
        <v>0</v>
      </c>
      <c r="F23" s="27">
        <f>+'F-DPA-5010'!G22</f>
        <v>0</v>
      </c>
      <c r="G23" s="38">
        <f>'F-DPA-5010'!$N$22</f>
        <v>0</v>
      </c>
      <c r="H23" s="39">
        <f>'F-DPA-5010'!M22</f>
        <v>0</v>
      </c>
      <c r="I23" s="38">
        <f>'F-DPA-5010'!$AZ$22</f>
        <v>0</v>
      </c>
    </row>
    <row r="24" spans="1:12" ht="36" customHeight="1" thickBot="1" x14ac:dyDescent="0.35">
      <c r="A24" s="35">
        <v>5</v>
      </c>
      <c r="B24" s="27">
        <f>'F-DPA-5010'!$H$23</f>
        <v>0</v>
      </c>
      <c r="C24" s="36">
        <f>+'F-DPA-5010'!I23</f>
        <v>0</v>
      </c>
      <c r="D24" s="18">
        <f>'F-DPA-5010'!$C$23</f>
        <v>0</v>
      </c>
      <c r="E24" s="27">
        <f>+'F-DPA-5010'!F23</f>
        <v>0</v>
      </c>
      <c r="F24" s="27">
        <f>+'F-DPA-5010'!G23</f>
        <v>0</v>
      </c>
      <c r="G24" s="38">
        <f>'F-DPA-5010'!$N$23</f>
        <v>0</v>
      </c>
      <c r="H24" s="39">
        <f>'F-DPA-5010'!M23</f>
        <v>0</v>
      </c>
      <c r="I24" s="38">
        <f>'F-DPA-5010'!$AZ$23</f>
        <v>0</v>
      </c>
    </row>
    <row r="25" spans="1:12" ht="36" customHeight="1" thickBot="1" x14ac:dyDescent="0.35">
      <c r="A25" s="35">
        <v>6</v>
      </c>
      <c r="B25" s="27">
        <f>'F-DPA-5010'!H24</f>
        <v>0</v>
      </c>
      <c r="C25" s="36">
        <f>+'F-DPA-5010'!I24</f>
        <v>0</v>
      </c>
      <c r="D25" s="18">
        <f>'F-DPA-5010'!C24</f>
        <v>0</v>
      </c>
      <c r="E25" s="27">
        <f>+'F-DPA-5010'!F24</f>
        <v>0</v>
      </c>
      <c r="F25" s="27">
        <f>+'F-DPA-5010'!G24</f>
        <v>0</v>
      </c>
      <c r="G25" s="38">
        <f>'F-DPA-5010'!N24</f>
        <v>0</v>
      </c>
      <c r="H25" s="39">
        <f>'F-DPA-5010'!M24</f>
        <v>0</v>
      </c>
      <c r="I25" s="38">
        <f>'F-DPA-5010'!AZ24</f>
        <v>0</v>
      </c>
    </row>
    <row r="26" spans="1:12" ht="36" customHeight="1" thickBot="1" x14ac:dyDescent="0.35">
      <c r="A26" s="35">
        <v>7</v>
      </c>
      <c r="B26" s="27">
        <f>'F-DPA-5010'!H25</f>
        <v>0</v>
      </c>
      <c r="C26" s="36">
        <f>+'F-DPA-5010'!I25</f>
        <v>0</v>
      </c>
      <c r="D26" s="18">
        <f>'F-DPA-5010'!C25</f>
        <v>0</v>
      </c>
      <c r="E26" s="27">
        <f>+'F-DPA-5010'!F25</f>
        <v>0</v>
      </c>
      <c r="F26" s="27">
        <f>+'F-DPA-5010'!G25</f>
        <v>0</v>
      </c>
      <c r="G26" s="38">
        <f>'F-DPA-5010'!N25</f>
        <v>0</v>
      </c>
      <c r="H26" s="39">
        <f>'F-DPA-5010'!M25</f>
        <v>0</v>
      </c>
      <c r="I26" s="38">
        <f>'F-DPA-5010'!AZ25</f>
        <v>0</v>
      </c>
    </row>
    <row r="27" spans="1:12" ht="36" customHeight="1" thickBot="1" x14ac:dyDescent="0.35">
      <c r="A27" s="35">
        <v>8</v>
      </c>
      <c r="B27" s="27">
        <f>'F-DPA-5010'!H26</f>
        <v>0</v>
      </c>
      <c r="C27" s="36">
        <f>+'F-DPA-5010'!I26</f>
        <v>0</v>
      </c>
      <c r="D27" s="18">
        <f>'F-DPA-5010'!C26</f>
        <v>0</v>
      </c>
      <c r="E27" s="27">
        <f>+'F-DPA-5010'!F26</f>
        <v>0</v>
      </c>
      <c r="F27" s="27">
        <f>+'F-DPA-5010'!G26</f>
        <v>0</v>
      </c>
      <c r="G27" s="38">
        <f>'F-DPA-5010'!N26</f>
        <v>0</v>
      </c>
      <c r="H27" s="39">
        <f>'F-DPA-5010'!M26</f>
        <v>0</v>
      </c>
      <c r="I27" s="38">
        <f>'F-DPA-5010'!AZ26</f>
        <v>0</v>
      </c>
    </row>
    <row r="28" spans="1:12" ht="36" customHeight="1" thickBot="1" x14ac:dyDescent="0.35">
      <c r="A28" s="35">
        <v>9</v>
      </c>
      <c r="B28" s="27">
        <f>'F-DPA-5010'!H27</f>
        <v>0</v>
      </c>
      <c r="C28" s="36">
        <f>+'F-DPA-5010'!I27</f>
        <v>0</v>
      </c>
      <c r="D28" s="18">
        <f>'F-DPA-5010'!C27</f>
        <v>0</v>
      </c>
      <c r="E28" s="27">
        <f>+'F-DPA-5010'!F27</f>
        <v>0</v>
      </c>
      <c r="F28" s="27">
        <f>+'F-DPA-5010'!G27</f>
        <v>0</v>
      </c>
      <c r="G28" s="38">
        <f>'F-DPA-5010'!N27</f>
        <v>0</v>
      </c>
      <c r="H28" s="39">
        <f>'F-DPA-5010'!M27</f>
        <v>0</v>
      </c>
      <c r="I28" s="38">
        <f>'F-DPA-5010'!AZ27</f>
        <v>0</v>
      </c>
    </row>
    <row r="29" spans="1:12" ht="31.5" customHeight="1" thickBot="1" x14ac:dyDescent="0.35">
      <c r="A29" s="41">
        <v>10</v>
      </c>
      <c r="B29" s="27">
        <f>'F-DPA-5010'!H28</f>
        <v>0</v>
      </c>
      <c r="C29" s="36">
        <f>+'F-DPA-5010'!I28</f>
        <v>0</v>
      </c>
      <c r="D29" s="18">
        <f>'F-DPA-5010'!C28</f>
        <v>0</v>
      </c>
      <c r="E29" s="27">
        <f>+'F-DPA-5010'!F28</f>
        <v>0</v>
      </c>
      <c r="F29" s="27">
        <f>+'F-DPA-5010'!G28</f>
        <v>0</v>
      </c>
      <c r="G29" s="38">
        <f>'F-DPA-5010'!N28</f>
        <v>0</v>
      </c>
      <c r="H29" s="39">
        <f>'F-DPA-5010'!M28</f>
        <v>0</v>
      </c>
      <c r="I29" s="38">
        <f>'F-DPA-5010'!AZ28</f>
        <v>0</v>
      </c>
    </row>
    <row r="30" spans="1:12" ht="17.399999999999999" thickBot="1" x14ac:dyDescent="0.45">
      <c r="A30" s="233" t="s">
        <v>30</v>
      </c>
      <c r="B30" s="234"/>
      <c r="C30" s="235"/>
      <c r="D30" s="201" t="s">
        <v>31</v>
      </c>
      <c r="E30" s="202"/>
      <c r="F30" s="202"/>
      <c r="G30" s="202"/>
      <c r="H30" s="202"/>
      <c r="I30" s="203"/>
    </row>
    <row r="31" spans="1:12" ht="17.399999999999999" thickBot="1" x14ac:dyDescent="0.45">
      <c r="A31" s="15"/>
      <c r="B31" s="23"/>
      <c r="C31" s="23"/>
      <c r="D31" s="23"/>
      <c r="E31" s="23"/>
      <c r="F31" s="23"/>
      <c r="G31" s="23"/>
      <c r="H31" s="23"/>
      <c r="I31" s="23"/>
    </row>
    <row r="32" spans="1:12" ht="31.5" customHeight="1" thickBot="1" x14ac:dyDescent="0.35">
      <c r="A32" s="210" t="s">
        <v>32</v>
      </c>
      <c r="B32" s="211"/>
      <c r="C32" s="211"/>
      <c r="D32" s="211"/>
      <c r="E32" s="211"/>
      <c r="F32" s="211"/>
      <c r="G32" s="211"/>
      <c r="H32" s="211"/>
      <c r="I32" s="212"/>
    </row>
    <row r="33" spans="1:9" ht="16.5" customHeight="1" thickBot="1" x14ac:dyDescent="0.4">
      <c r="A33" s="15"/>
      <c r="B33" s="181" t="s">
        <v>33</v>
      </c>
      <c r="C33" s="182"/>
      <c r="D33" s="182"/>
      <c r="E33" s="182"/>
      <c r="F33" s="182"/>
      <c r="G33" s="182"/>
      <c r="H33" s="182"/>
      <c r="I33" s="183"/>
    </row>
    <row r="34" spans="1:9" ht="42.75" customHeight="1" thickBot="1" x14ac:dyDescent="0.4">
      <c r="A34" s="15"/>
      <c r="B34" s="43" t="s">
        <v>34</v>
      </c>
      <c r="C34" s="43" t="s">
        <v>35</v>
      </c>
      <c r="D34" s="44" t="s">
        <v>31</v>
      </c>
      <c r="E34" s="184" t="s">
        <v>36</v>
      </c>
      <c r="F34" s="186"/>
      <c r="G34" s="44" t="s">
        <v>37</v>
      </c>
      <c r="H34" s="187" t="s">
        <v>38</v>
      </c>
      <c r="I34" s="188"/>
    </row>
    <row r="35" spans="1:9" ht="37.5" customHeight="1" thickBot="1" x14ac:dyDescent="0.4">
      <c r="A35" s="15"/>
      <c r="B35" s="45" t="s">
        <v>39</v>
      </c>
      <c r="C35" s="43" t="s">
        <v>35</v>
      </c>
      <c r="D35" s="44" t="s">
        <v>31</v>
      </c>
      <c r="E35" s="184" t="s">
        <v>36</v>
      </c>
      <c r="F35" s="186"/>
      <c r="G35" s="44" t="s">
        <v>37</v>
      </c>
      <c r="H35" s="189" t="s">
        <v>38</v>
      </c>
      <c r="I35" s="190"/>
    </row>
    <row r="36" spans="1:9" ht="16.5" customHeight="1" thickBot="1" x14ac:dyDescent="0.4">
      <c r="A36" s="15"/>
      <c r="B36" s="184" t="s">
        <v>40</v>
      </c>
      <c r="C36" s="185"/>
      <c r="D36" s="185"/>
      <c r="E36" s="185"/>
      <c r="F36" s="185"/>
      <c r="G36" s="185"/>
      <c r="H36" s="185"/>
      <c r="I36" s="186"/>
    </row>
    <row r="37" spans="1:9" ht="32.25" customHeight="1" thickBot="1" x14ac:dyDescent="0.4">
      <c r="A37" s="15"/>
      <c r="B37" s="43" t="s">
        <v>34</v>
      </c>
      <c r="C37" s="43" t="s">
        <v>35</v>
      </c>
      <c r="D37" s="44" t="s">
        <v>31</v>
      </c>
      <c r="E37" s="184" t="s">
        <v>36</v>
      </c>
      <c r="F37" s="186"/>
      <c r="G37" s="44" t="s">
        <v>37</v>
      </c>
      <c r="H37" s="187" t="s">
        <v>38</v>
      </c>
      <c r="I37" s="188"/>
    </row>
    <row r="38" spans="1:9" ht="41.25" customHeight="1" thickBot="1" x14ac:dyDescent="0.4">
      <c r="A38" s="15"/>
      <c r="B38" s="45" t="s">
        <v>39</v>
      </c>
      <c r="C38" s="43" t="s">
        <v>35</v>
      </c>
      <c r="D38" s="44" t="s">
        <v>31</v>
      </c>
      <c r="E38" s="184" t="s">
        <v>36</v>
      </c>
      <c r="F38" s="186"/>
      <c r="G38" s="44" t="s">
        <v>37</v>
      </c>
      <c r="H38" s="189" t="s">
        <v>38</v>
      </c>
      <c r="I38" s="190"/>
    </row>
    <row r="39" spans="1:9" ht="16.5" customHeight="1" thickBot="1" x14ac:dyDescent="0.4">
      <c r="A39" s="15"/>
      <c r="B39" s="184" t="s">
        <v>41</v>
      </c>
      <c r="C39" s="185"/>
      <c r="D39" s="185"/>
      <c r="E39" s="185"/>
      <c r="F39" s="185"/>
      <c r="G39" s="185"/>
      <c r="H39" s="185"/>
      <c r="I39" s="186"/>
    </row>
    <row r="40" spans="1:9" ht="42" customHeight="1" thickBot="1" x14ac:dyDescent="0.4">
      <c r="A40" s="15"/>
      <c r="B40" s="45" t="s">
        <v>39</v>
      </c>
      <c r="C40" s="45" t="s">
        <v>35</v>
      </c>
      <c r="D40" s="44" t="s">
        <v>31</v>
      </c>
      <c r="E40" s="184" t="s">
        <v>36</v>
      </c>
      <c r="F40" s="186"/>
      <c r="G40" s="44" t="s">
        <v>37</v>
      </c>
      <c r="H40" s="189" t="s">
        <v>38</v>
      </c>
      <c r="I40" s="190"/>
    </row>
    <row r="41" spans="1:9" ht="15" x14ac:dyDescent="0.35">
      <c r="A41" s="15"/>
      <c r="B41" s="15"/>
      <c r="C41" s="15"/>
      <c r="D41" s="15"/>
      <c r="E41" s="15"/>
      <c r="F41" s="15"/>
      <c r="G41" s="15"/>
      <c r="H41" s="15"/>
      <c r="I41" s="15"/>
    </row>
    <row r="42" spans="1:9" ht="15" x14ac:dyDescent="0.35">
      <c r="A42" s="15"/>
      <c r="B42" s="15"/>
      <c r="C42" s="15"/>
      <c r="D42" s="15"/>
      <c r="E42" s="15"/>
      <c r="F42" s="15"/>
      <c r="G42" s="15"/>
      <c r="H42" s="15"/>
      <c r="I42" s="15"/>
    </row>
    <row r="43" spans="1:9" ht="16.8" x14ac:dyDescent="0.35">
      <c r="A43" s="15"/>
      <c r="B43" s="215" t="s">
        <v>1</v>
      </c>
      <c r="C43" s="215"/>
      <c r="D43" s="215"/>
      <c r="E43" s="215"/>
      <c r="F43" s="215"/>
      <c r="G43" s="215"/>
      <c r="H43" s="215"/>
      <c r="I43" s="215"/>
    </row>
    <row r="44" spans="1:9" ht="16.8" x14ac:dyDescent="0.35">
      <c r="A44" s="15"/>
      <c r="B44" s="215" t="s">
        <v>42</v>
      </c>
      <c r="C44" s="215"/>
      <c r="D44" s="215"/>
      <c r="E44" s="215"/>
      <c r="F44" s="215"/>
      <c r="G44" s="215"/>
      <c r="H44" s="215"/>
      <c r="I44" s="215"/>
    </row>
    <row r="45" spans="1:9" ht="15" x14ac:dyDescent="0.35">
      <c r="A45" s="15"/>
      <c r="B45" s="218" t="s">
        <v>348</v>
      </c>
      <c r="C45" s="218"/>
      <c r="D45" s="218"/>
      <c r="E45" s="218"/>
      <c r="F45" s="218"/>
      <c r="G45" s="218"/>
      <c r="H45" s="218"/>
      <c r="I45" s="218"/>
    </row>
    <row r="46" spans="1:9" ht="27.75" customHeight="1" x14ac:dyDescent="0.35">
      <c r="A46" s="15"/>
      <c r="B46" s="218"/>
      <c r="C46" s="218"/>
      <c r="D46" s="218"/>
      <c r="E46" s="218"/>
      <c r="F46" s="218"/>
      <c r="G46" s="218"/>
      <c r="H46" s="218"/>
      <c r="I46" s="218"/>
    </row>
    <row r="47" spans="1:9" ht="16.8" x14ac:dyDescent="0.35">
      <c r="A47" s="15"/>
      <c r="B47" s="47"/>
      <c r="C47" s="15"/>
      <c r="D47" s="15"/>
      <c r="E47" s="15"/>
      <c r="F47" s="15"/>
      <c r="G47" s="15"/>
      <c r="H47" s="15"/>
      <c r="I47" s="15"/>
    </row>
    <row r="48" spans="1:9" ht="16.8" x14ac:dyDescent="0.35">
      <c r="A48" s="15"/>
      <c r="B48" s="216" t="s">
        <v>43</v>
      </c>
      <c r="C48" s="216"/>
      <c r="D48" s="216"/>
      <c r="E48" s="216"/>
      <c r="F48" s="216"/>
      <c r="G48" s="216"/>
      <c r="H48" s="216"/>
      <c r="I48" s="216"/>
    </row>
    <row r="49" spans="1:9" ht="15" x14ac:dyDescent="0.35">
      <c r="A49" s="15"/>
      <c r="B49" s="214" t="s">
        <v>44</v>
      </c>
      <c r="C49" s="214"/>
      <c r="D49" s="217" t="s">
        <v>45</v>
      </c>
      <c r="E49" s="217"/>
      <c r="F49" s="217"/>
      <c r="G49" s="217"/>
      <c r="H49" s="217"/>
      <c r="I49" s="217"/>
    </row>
    <row r="50" spans="1:9" ht="15" x14ac:dyDescent="0.35">
      <c r="A50" s="15"/>
      <c r="B50" s="214" t="s">
        <v>46</v>
      </c>
      <c r="C50" s="214"/>
      <c r="D50" s="213" t="s">
        <v>47</v>
      </c>
      <c r="E50" s="213"/>
      <c r="F50" s="213"/>
      <c r="G50" s="213"/>
      <c r="H50" s="213"/>
      <c r="I50" s="213"/>
    </row>
    <row r="51" spans="1:9" ht="15" x14ac:dyDescent="0.35">
      <c r="A51" s="15"/>
      <c r="B51" s="214" t="s">
        <v>48</v>
      </c>
      <c r="C51" s="214"/>
      <c r="D51" s="213" t="s">
        <v>47</v>
      </c>
      <c r="E51" s="213"/>
      <c r="F51" s="213"/>
      <c r="G51" s="213"/>
      <c r="H51" s="213"/>
      <c r="I51" s="213"/>
    </row>
    <row r="52" spans="1:9" ht="15" x14ac:dyDescent="0.35">
      <c r="A52" s="15"/>
      <c r="B52" s="214" t="s">
        <v>49</v>
      </c>
      <c r="C52" s="214"/>
      <c r="D52" s="213" t="s">
        <v>50</v>
      </c>
      <c r="E52" s="213"/>
      <c r="F52" s="213"/>
      <c r="G52" s="213"/>
      <c r="H52" s="213"/>
      <c r="I52" s="213"/>
    </row>
    <row r="53" spans="1:9" ht="26.25" customHeight="1" x14ac:dyDescent="0.35">
      <c r="A53" s="15"/>
      <c r="B53" s="214" t="s">
        <v>51</v>
      </c>
      <c r="C53" s="214"/>
      <c r="D53" s="213" t="s">
        <v>47</v>
      </c>
      <c r="E53" s="213"/>
      <c r="F53" s="213"/>
      <c r="G53" s="213"/>
      <c r="H53" s="213"/>
      <c r="I53" s="213"/>
    </row>
    <row r="54" spans="1:9" ht="24.75" customHeight="1" x14ac:dyDescent="0.35">
      <c r="A54" s="15"/>
      <c r="B54" s="214" t="s">
        <v>52</v>
      </c>
      <c r="C54" s="214"/>
      <c r="D54" s="213" t="s">
        <v>47</v>
      </c>
      <c r="E54" s="213"/>
      <c r="F54" s="213"/>
      <c r="G54" s="213"/>
      <c r="H54" s="213"/>
      <c r="I54" s="213"/>
    </row>
    <row r="55" spans="1:9" ht="27" customHeight="1" x14ac:dyDescent="0.35">
      <c r="A55" s="15"/>
      <c r="B55" s="214" t="s">
        <v>53</v>
      </c>
      <c r="C55" s="214"/>
      <c r="D55" s="213" t="s">
        <v>47</v>
      </c>
      <c r="E55" s="213"/>
      <c r="F55" s="213"/>
      <c r="G55" s="213"/>
      <c r="H55" s="213"/>
      <c r="I55" s="213"/>
    </row>
    <row r="56" spans="1:9" ht="15" x14ac:dyDescent="0.35">
      <c r="A56" s="15"/>
      <c r="B56" s="214" t="s">
        <v>11</v>
      </c>
      <c r="C56" s="214"/>
      <c r="D56" s="217" t="s">
        <v>54</v>
      </c>
      <c r="E56" s="217"/>
      <c r="F56" s="217"/>
      <c r="G56" s="217"/>
      <c r="H56" s="217"/>
      <c r="I56" s="217"/>
    </row>
    <row r="57" spans="1:9" ht="27" customHeight="1" x14ac:dyDescent="0.35">
      <c r="A57" s="15"/>
      <c r="B57" s="214" t="s">
        <v>12</v>
      </c>
      <c r="C57" s="214"/>
      <c r="D57" s="217" t="s">
        <v>55</v>
      </c>
      <c r="E57" s="217"/>
      <c r="F57" s="217"/>
      <c r="G57" s="217"/>
      <c r="H57" s="217"/>
      <c r="I57" s="217"/>
    </row>
    <row r="58" spans="1:9" ht="16.8" x14ac:dyDescent="0.35">
      <c r="A58" s="15"/>
      <c r="B58" s="47"/>
      <c r="C58" s="15"/>
      <c r="D58" s="15"/>
      <c r="E58" s="15"/>
      <c r="F58" s="15"/>
      <c r="G58" s="15"/>
      <c r="H58" s="15"/>
      <c r="I58" s="15"/>
    </row>
    <row r="59" spans="1:9" ht="16.5" customHeight="1" x14ac:dyDescent="0.35">
      <c r="A59" s="15"/>
      <c r="B59" s="216" t="s">
        <v>13</v>
      </c>
      <c r="C59" s="216"/>
      <c r="D59" s="216"/>
      <c r="E59" s="216"/>
      <c r="F59" s="216"/>
      <c r="G59" s="216"/>
      <c r="H59" s="216"/>
      <c r="I59" s="216"/>
    </row>
    <row r="60" spans="1:9" ht="15" customHeight="1" x14ac:dyDescent="0.35">
      <c r="A60" s="15"/>
      <c r="B60" s="214" t="s">
        <v>56</v>
      </c>
      <c r="C60" s="214"/>
      <c r="D60" s="213" t="s">
        <v>47</v>
      </c>
      <c r="E60" s="213"/>
      <c r="F60" s="213"/>
      <c r="G60" s="213"/>
      <c r="H60" s="213"/>
      <c r="I60" s="213"/>
    </row>
    <row r="61" spans="1:9" ht="15" x14ac:dyDescent="0.35">
      <c r="A61" s="15"/>
      <c r="B61" s="214" t="s">
        <v>57</v>
      </c>
      <c r="C61" s="214"/>
      <c r="D61" s="213" t="s">
        <v>47</v>
      </c>
      <c r="E61" s="213"/>
      <c r="F61" s="213"/>
      <c r="G61" s="213"/>
      <c r="H61" s="213"/>
      <c r="I61" s="213"/>
    </row>
    <row r="62" spans="1:9" ht="15" x14ac:dyDescent="0.35">
      <c r="A62" s="15"/>
      <c r="B62" s="214" t="s">
        <v>58</v>
      </c>
      <c r="C62" s="214"/>
      <c r="D62" s="213" t="s">
        <v>47</v>
      </c>
      <c r="E62" s="213"/>
      <c r="F62" s="213"/>
      <c r="G62" s="213"/>
      <c r="H62" s="213"/>
      <c r="I62" s="213"/>
    </row>
    <row r="63" spans="1:9" ht="15" customHeight="1" x14ac:dyDescent="0.35">
      <c r="A63" s="15"/>
      <c r="B63" s="214" t="s">
        <v>59</v>
      </c>
      <c r="C63" s="214"/>
      <c r="D63" s="213" t="s">
        <v>50</v>
      </c>
      <c r="E63" s="213"/>
      <c r="F63" s="213"/>
      <c r="G63" s="213"/>
      <c r="H63" s="213"/>
      <c r="I63" s="213"/>
    </row>
    <row r="64" spans="1:9" ht="15" x14ac:dyDescent="0.35">
      <c r="A64" s="15"/>
      <c r="B64" s="214" t="s">
        <v>60</v>
      </c>
      <c r="C64" s="214"/>
      <c r="D64" s="213" t="s">
        <v>50</v>
      </c>
      <c r="E64" s="213"/>
      <c r="F64" s="213"/>
      <c r="G64" s="213"/>
      <c r="H64" s="213"/>
      <c r="I64" s="213"/>
    </row>
    <row r="65" spans="1:9" ht="15" x14ac:dyDescent="0.35">
      <c r="A65" s="15"/>
      <c r="B65" s="214" t="s">
        <v>61</v>
      </c>
      <c r="C65" s="214"/>
      <c r="D65" s="213" t="s">
        <v>50</v>
      </c>
      <c r="E65" s="213"/>
      <c r="F65" s="213"/>
      <c r="G65" s="213"/>
      <c r="H65" s="213"/>
      <c r="I65" s="213"/>
    </row>
    <row r="66" spans="1:9" ht="16.8" x14ac:dyDescent="0.35">
      <c r="A66" s="15"/>
      <c r="B66" s="47"/>
      <c r="C66" s="15"/>
      <c r="D66" s="15"/>
      <c r="E66" s="15"/>
      <c r="F66" s="15"/>
      <c r="G66" s="15"/>
      <c r="H66" s="15"/>
      <c r="I66" s="15"/>
    </row>
    <row r="67" spans="1:9" ht="16.5" customHeight="1" x14ac:dyDescent="0.35">
      <c r="A67" s="15"/>
      <c r="B67" s="216" t="s">
        <v>20</v>
      </c>
      <c r="C67" s="216"/>
      <c r="D67" s="216"/>
      <c r="E67" s="216"/>
      <c r="F67" s="216"/>
      <c r="G67" s="216"/>
      <c r="H67" s="216"/>
      <c r="I67" s="216"/>
    </row>
    <row r="68" spans="1:9" ht="15" x14ac:dyDescent="0.35">
      <c r="A68" s="15"/>
      <c r="B68" s="219" t="s">
        <v>62</v>
      </c>
      <c r="C68" s="219"/>
      <c r="D68" s="213" t="s">
        <v>50</v>
      </c>
      <c r="E68" s="213"/>
      <c r="F68" s="213"/>
      <c r="G68" s="213"/>
      <c r="H68" s="213"/>
      <c r="I68" s="213"/>
    </row>
    <row r="69" spans="1:9" ht="27.75" customHeight="1" x14ac:dyDescent="0.35">
      <c r="A69" s="15"/>
      <c r="B69" s="219" t="s">
        <v>63</v>
      </c>
      <c r="C69" s="219"/>
      <c r="D69" s="213" t="s">
        <v>50</v>
      </c>
      <c r="E69" s="213"/>
      <c r="F69" s="213"/>
      <c r="G69" s="213"/>
      <c r="H69" s="213"/>
      <c r="I69" s="213"/>
    </row>
    <row r="70" spans="1:9" ht="15" customHeight="1" x14ac:dyDescent="0.35">
      <c r="A70" s="15"/>
      <c r="B70" s="214" t="s">
        <v>64</v>
      </c>
      <c r="C70" s="214"/>
      <c r="D70" s="213" t="s">
        <v>50</v>
      </c>
      <c r="E70" s="213"/>
      <c r="F70" s="213"/>
      <c r="G70" s="213"/>
      <c r="H70" s="213"/>
      <c r="I70" s="213"/>
    </row>
    <row r="71" spans="1:9" ht="15" customHeight="1" x14ac:dyDescent="0.35">
      <c r="A71" s="15"/>
      <c r="B71" s="214" t="s">
        <v>65</v>
      </c>
      <c r="C71" s="214"/>
      <c r="D71" s="213" t="s">
        <v>50</v>
      </c>
      <c r="E71" s="213"/>
      <c r="F71" s="213"/>
      <c r="G71" s="213"/>
      <c r="H71" s="213"/>
      <c r="I71" s="213"/>
    </row>
    <row r="72" spans="1:9" ht="25.5" customHeight="1" x14ac:dyDescent="0.35">
      <c r="A72" s="15"/>
      <c r="B72" s="214" t="s">
        <v>66</v>
      </c>
      <c r="C72" s="214"/>
      <c r="D72" s="213" t="s">
        <v>50</v>
      </c>
      <c r="E72" s="213"/>
      <c r="F72" s="213"/>
      <c r="G72" s="213"/>
      <c r="H72" s="213"/>
      <c r="I72" s="213"/>
    </row>
    <row r="73" spans="1:9" ht="15" x14ac:dyDescent="0.35">
      <c r="A73" s="15"/>
      <c r="B73" s="214" t="s">
        <v>67</v>
      </c>
      <c r="C73" s="214"/>
      <c r="D73" s="213" t="s">
        <v>50</v>
      </c>
      <c r="E73" s="213"/>
      <c r="F73" s="213"/>
      <c r="G73" s="213"/>
      <c r="H73" s="213"/>
      <c r="I73" s="213"/>
    </row>
    <row r="74" spans="1:9" ht="15" x14ac:dyDescent="0.35">
      <c r="A74" s="15"/>
      <c r="B74" s="214" t="s">
        <v>68</v>
      </c>
      <c r="C74" s="214"/>
      <c r="D74" s="213" t="s">
        <v>50</v>
      </c>
      <c r="E74" s="213"/>
      <c r="F74" s="213"/>
      <c r="G74" s="213"/>
      <c r="H74" s="213"/>
      <c r="I74" s="213"/>
    </row>
    <row r="75" spans="1:9" ht="15" x14ac:dyDescent="0.35">
      <c r="A75" s="15"/>
      <c r="B75" s="214" t="s">
        <v>69</v>
      </c>
      <c r="C75" s="214"/>
      <c r="D75" s="213" t="s">
        <v>50</v>
      </c>
      <c r="E75" s="213"/>
      <c r="F75" s="213"/>
      <c r="G75" s="213"/>
      <c r="H75" s="213"/>
      <c r="I75" s="213"/>
    </row>
    <row r="76" spans="1:9" ht="27" customHeight="1" x14ac:dyDescent="0.35">
      <c r="A76" s="15"/>
      <c r="B76" s="214" t="s">
        <v>70</v>
      </c>
      <c r="C76" s="214"/>
      <c r="D76" s="217" t="s">
        <v>71</v>
      </c>
      <c r="E76" s="217"/>
      <c r="F76" s="217"/>
      <c r="G76" s="217"/>
      <c r="H76" s="217"/>
      <c r="I76" s="217"/>
    </row>
    <row r="77" spans="1:9" ht="16.8" x14ac:dyDescent="0.35">
      <c r="A77" s="15"/>
      <c r="B77" s="48"/>
      <c r="C77" s="15"/>
      <c r="D77" s="15"/>
      <c r="E77" s="15"/>
      <c r="F77" s="15"/>
      <c r="G77" s="15"/>
      <c r="H77" s="15"/>
      <c r="I77" s="15"/>
    </row>
    <row r="78" spans="1:9" ht="32.25" customHeight="1" x14ac:dyDescent="0.35">
      <c r="A78" s="15"/>
      <c r="B78" s="216" t="s">
        <v>72</v>
      </c>
      <c r="C78" s="216"/>
      <c r="D78" s="216"/>
      <c r="E78" s="216"/>
      <c r="F78" s="216"/>
      <c r="G78" s="216"/>
      <c r="H78" s="216"/>
      <c r="I78" s="216"/>
    </row>
    <row r="79" spans="1:9" ht="30" customHeight="1" x14ac:dyDescent="0.35">
      <c r="A79" s="15"/>
      <c r="B79" s="217" t="s">
        <v>73</v>
      </c>
      <c r="C79" s="217"/>
      <c r="D79" s="217"/>
      <c r="E79" s="217"/>
      <c r="F79" s="217"/>
      <c r="G79" s="217"/>
      <c r="H79" s="217"/>
      <c r="I79" s="217"/>
    </row>
    <row r="80" spans="1:9" ht="15" x14ac:dyDescent="0.35">
      <c r="A80" s="15"/>
      <c r="B80" s="15"/>
      <c r="C80" s="15"/>
      <c r="D80" s="15"/>
      <c r="E80" s="15"/>
      <c r="F80" s="15"/>
      <c r="G80" s="15"/>
      <c r="H80" s="15"/>
      <c r="I80" s="15"/>
    </row>
    <row r="81" spans="1:9" ht="10.5" customHeight="1" x14ac:dyDescent="0.35">
      <c r="A81" s="15"/>
      <c r="B81" s="15"/>
      <c r="C81" s="15"/>
      <c r="D81" s="15"/>
      <c r="E81" s="15"/>
      <c r="F81" s="15"/>
      <c r="G81" s="15"/>
      <c r="H81" s="15"/>
      <c r="I81" s="15"/>
    </row>
    <row r="82" spans="1:9" ht="38.25" customHeight="1" x14ac:dyDescent="0.35">
      <c r="A82" s="15"/>
      <c r="B82" s="217" t="s">
        <v>74</v>
      </c>
      <c r="C82" s="217"/>
      <c r="D82" s="217"/>
      <c r="E82" s="217"/>
      <c r="F82" s="217"/>
      <c r="G82" s="217"/>
      <c r="H82" s="217"/>
      <c r="I82" s="217"/>
    </row>
  </sheetData>
  <dataConsolidate/>
  <mergeCells count="98">
    <mergeCell ref="B82:I82"/>
    <mergeCell ref="A32:I32"/>
    <mergeCell ref="A9:B9"/>
    <mergeCell ref="A10:C10"/>
    <mergeCell ref="A11:C11"/>
    <mergeCell ref="A12:C12"/>
    <mergeCell ref="A15:B15"/>
    <mergeCell ref="A16:B16"/>
    <mergeCell ref="F9:G9"/>
    <mergeCell ref="D10:E10"/>
    <mergeCell ref="F10:G10"/>
    <mergeCell ref="H10:I10"/>
    <mergeCell ref="H11:I11"/>
    <mergeCell ref="A30:C30"/>
    <mergeCell ref="A14:I14"/>
    <mergeCell ref="B78:I78"/>
    <mergeCell ref="B79:I79"/>
    <mergeCell ref="D72:I72"/>
    <mergeCell ref="D73:I73"/>
    <mergeCell ref="D74:I74"/>
    <mergeCell ref="D75:I75"/>
    <mergeCell ref="D76:I76"/>
    <mergeCell ref="B72:C72"/>
    <mergeCell ref="B73:C73"/>
    <mergeCell ref="B74:C74"/>
    <mergeCell ref="B75:C75"/>
    <mergeCell ref="B76:C76"/>
    <mergeCell ref="B67:I67"/>
    <mergeCell ref="B68:C68"/>
    <mergeCell ref="A18:I18"/>
    <mergeCell ref="B69:C69"/>
    <mergeCell ref="B70:C70"/>
    <mergeCell ref="B64:C64"/>
    <mergeCell ref="B65:C65"/>
    <mergeCell ref="D60:I60"/>
    <mergeCell ref="D61:I61"/>
    <mergeCell ref="D62:I62"/>
    <mergeCell ref="D63:I63"/>
    <mergeCell ref="D64:I64"/>
    <mergeCell ref="D65:I65"/>
    <mergeCell ref="B59:I59"/>
    <mergeCell ref="B60:C60"/>
    <mergeCell ref="B61:C61"/>
    <mergeCell ref="B71:C71"/>
    <mergeCell ref="D68:I68"/>
    <mergeCell ref="D69:I69"/>
    <mergeCell ref="D70:I70"/>
    <mergeCell ref="D71:I71"/>
    <mergeCell ref="B62:C62"/>
    <mergeCell ref="B63:C63"/>
    <mergeCell ref="D55:I55"/>
    <mergeCell ref="B56:C56"/>
    <mergeCell ref="D57:I57"/>
    <mergeCell ref="D56:I56"/>
    <mergeCell ref="B57:C57"/>
    <mergeCell ref="B55:C55"/>
    <mergeCell ref="B43:I43"/>
    <mergeCell ref="B44:I44"/>
    <mergeCell ref="B48:I48"/>
    <mergeCell ref="B49:C49"/>
    <mergeCell ref="D49:I49"/>
    <mergeCell ref="B45:I46"/>
    <mergeCell ref="B50:C50"/>
    <mergeCell ref="B51:C51"/>
    <mergeCell ref="B52:C52"/>
    <mergeCell ref="B53:C53"/>
    <mergeCell ref="B54:C54"/>
    <mergeCell ref="D50:I50"/>
    <mergeCell ref="D51:I51"/>
    <mergeCell ref="D52:I52"/>
    <mergeCell ref="D53:I53"/>
    <mergeCell ref="D54:I54"/>
    <mergeCell ref="E40:F40"/>
    <mergeCell ref="H40:I40"/>
    <mergeCell ref="B2:I2"/>
    <mergeCell ref="F15:G15"/>
    <mergeCell ref="H15:I15"/>
    <mergeCell ref="D11:E11"/>
    <mergeCell ref="F11:G11"/>
    <mergeCell ref="C9:D9"/>
    <mergeCell ref="C5:H5"/>
    <mergeCell ref="D30:I30"/>
    <mergeCell ref="E12:I12"/>
    <mergeCell ref="D6:G6"/>
    <mergeCell ref="H16:I16"/>
    <mergeCell ref="F16:G16"/>
    <mergeCell ref="E38:F38"/>
    <mergeCell ref="A8:I8"/>
    <mergeCell ref="B33:I33"/>
    <mergeCell ref="B36:I36"/>
    <mergeCell ref="E37:F37"/>
    <mergeCell ref="H37:I37"/>
    <mergeCell ref="B39:I39"/>
    <mergeCell ref="H38:I38"/>
    <mergeCell ref="H34:I34"/>
    <mergeCell ref="E34:F34"/>
    <mergeCell ref="E35:F35"/>
    <mergeCell ref="H35:I35"/>
  </mergeCells>
  <pageMargins left="0.25" right="0.25" top="0.75" bottom="0.75" header="0.3" footer="0.3"/>
  <pageSetup scale="7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'Listas desplegables'!$A$1:$A$8</xm:f>
          </x14:formula1>
          <xm:sqref>C9:D9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16"/>
  <sheetViews>
    <sheetView workbookViewId="0">
      <selection activeCell="A11" sqref="A11"/>
    </sheetView>
  </sheetViews>
  <sheetFormatPr baseColWidth="10" defaultColWidth="11.44140625" defaultRowHeight="14.4" x14ac:dyDescent="0.3"/>
  <cols>
    <col min="1" max="1" width="13.33203125" bestFit="1" customWidth="1"/>
  </cols>
  <sheetData>
    <row r="1" spans="1:1" ht="15.6" x14ac:dyDescent="0.3">
      <c r="A1" s="7" t="s">
        <v>4</v>
      </c>
    </row>
    <row r="2" spans="1:1" ht="15.6" x14ac:dyDescent="0.3">
      <c r="A2" s="7" t="s">
        <v>304</v>
      </c>
    </row>
    <row r="3" spans="1:1" ht="15.6" x14ac:dyDescent="0.3">
      <c r="A3" s="7" t="s">
        <v>305</v>
      </c>
    </row>
    <row r="4" spans="1:1" ht="15.6" x14ac:dyDescent="0.3">
      <c r="A4" s="7" t="s">
        <v>306</v>
      </c>
    </row>
    <row r="5" spans="1:1" ht="15.6" x14ac:dyDescent="0.3">
      <c r="A5" s="7" t="s">
        <v>78</v>
      </c>
    </row>
    <row r="6" spans="1:1" ht="15.6" x14ac:dyDescent="0.3">
      <c r="A6" s="7" t="s">
        <v>307</v>
      </c>
    </row>
    <row r="7" spans="1:1" ht="15.6" x14ac:dyDescent="0.3">
      <c r="A7" s="7" t="s">
        <v>308</v>
      </c>
    </row>
    <row r="8" spans="1:1" ht="15.6" x14ac:dyDescent="0.3">
      <c r="A8" s="7" t="s">
        <v>309</v>
      </c>
    </row>
    <row r="10" spans="1:1" ht="15.6" x14ac:dyDescent="0.3">
      <c r="A10" s="7" t="s">
        <v>286</v>
      </c>
    </row>
    <row r="11" spans="1:1" ht="15.6" x14ac:dyDescent="0.3">
      <c r="A11" s="7" t="s">
        <v>310</v>
      </c>
    </row>
    <row r="12" spans="1:1" ht="15.6" x14ac:dyDescent="0.3">
      <c r="A12" s="7" t="s">
        <v>311</v>
      </c>
    </row>
    <row r="14" spans="1:1" ht="15.6" x14ac:dyDescent="0.3">
      <c r="A14" s="7" t="s">
        <v>286</v>
      </c>
    </row>
    <row r="15" spans="1:1" ht="15.6" x14ac:dyDescent="0.3">
      <c r="A15" s="7" t="s">
        <v>312</v>
      </c>
    </row>
    <row r="16" spans="1:1" ht="15.6" x14ac:dyDescent="0.3">
      <c r="A16" s="7" t="s">
        <v>313</v>
      </c>
    </row>
  </sheetData>
  <sortState xmlns:xlrd2="http://schemas.microsoft.com/office/spreadsheetml/2017/richdata2" ref="A2:A8">
    <sortCondition ref="A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3:H68"/>
  <sheetViews>
    <sheetView showGridLines="0" topLeftCell="A59" zoomScaleNormal="100" workbookViewId="0">
      <selection activeCell="A68" sqref="A68:H68"/>
    </sheetView>
  </sheetViews>
  <sheetFormatPr baseColWidth="10" defaultColWidth="11.44140625" defaultRowHeight="14.4" x14ac:dyDescent="0.3"/>
  <cols>
    <col min="1" max="1" width="15" customWidth="1"/>
    <col min="2" max="2" width="17.88671875" bestFit="1" customWidth="1"/>
    <col min="4" max="4" width="17.109375" customWidth="1"/>
    <col min="5" max="5" width="22.88671875" customWidth="1"/>
    <col min="6" max="6" width="13.33203125" customWidth="1"/>
  </cols>
  <sheetData>
    <row r="3" spans="1:8" ht="15.6" x14ac:dyDescent="0.3">
      <c r="B3" s="191"/>
      <c r="C3" s="191"/>
      <c r="D3" s="191"/>
      <c r="E3" s="191"/>
      <c r="F3" s="191"/>
      <c r="G3" s="191"/>
      <c r="H3" s="4"/>
    </row>
    <row r="4" spans="1:8" ht="15.6" x14ac:dyDescent="0.3">
      <c r="B4" s="5"/>
      <c r="C4" s="5"/>
      <c r="D4" s="5"/>
      <c r="E4" s="5"/>
      <c r="F4" s="5"/>
      <c r="G4" s="5"/>
      <c r="H4" s="4"/>
    </row>
    <row r="5" spans="1:8" ht="16.8" x14ac:dyDescent="0.4">
      <c r="A5" s="15"/>
      <c r="B5" s="200" t="s">
        <v>75</v>
      </c>
      <c r="C5" s="200"/>
      <c r="D5" s="200"/>
      <c r="E5" s="200"/>
      <c r="F5" s="200"/>
      <c r="G5" s="200"/>
      <c r="H5" s="50"/>
    </row>
    <row r="6" spans="1:8" ht="16.8" x14ac:dyDescent="0.4">
      <c r="A6" s="15"/>
      <c r="B6" s="207" t="s">
        <v>76</v>
      </c>
      <c r="C6" s="207"/>
      <c r="D6" s="207"/>
      <c r="E6" s="207"/>
      <c r="F6" s="207"/>
      <c r="G6" s="207"/>
      <c r="H6" s="51"/>
    </row>
    <row r="7" spans="1:8" ht="15.6" thickBot="1" x14ac:dyDescent="0.4">
      <c r="A7" s="15"/>
      <c r="B7" s="15"/>
      <c r="C7" s="15"/>
      <c r="D7" s="15"/>
      <c r="E7" s="15"/>
      <c r="F7" s="15"/>
      <c r="G7" s="15"/>
      <c r="H7" s="15"/>
    </row>
    <row r="8" spans="1:8" ht="31.5" customHeight="1" thickBot="1" x14ac:dyDescent="0.35">
      <c r="A8" s="210" t="s">
        <v>77</v>
      </c>
      <c r="B8" s="211"/>
      <c r="C8" s="211"/>
      <c r="D8" s="211"/>
      <c r="E8" s="211"/>
      <c r="F8" s="211"/>
      <c r="G8" s="211"/>
      <c r="H8" s="212"/>
    </row>
    <row r="9" spans="1:8" ht="51" thickBot="1" x14ac:dyDescent="0.35">
      <c r="A9" s="52" t="s">
        <v>3</v>
      </c>
      <c r="B9" s="236" t="s">
        <v>78</v>
      </c>
      <c r="C9" s="238"/>
      <c r="D9" s="52" t="s">
        <v>5</v>
      </c>
      <c r="E9" s="194" t="str">
        <f>'F-DPA-5009'!$D$7</f>
        <v>Texto</v>
      </c>
      <c r="F9" s="195"/>
      <c r="G9" s="52" t="s">
        <v>6</v>
      </c>
      <c r="H9" s="20" t="str">
        <f>'F-DPA-5009'!$D$8</f>
        <v>Texto</v>
      </c>
    </row>
    <row r="10" spans="1:8" ht="32.25" customHeight="1" thickBot="1" x14ac:dyDescent="0.35">
      <c r="A10" s="240" t="s">
        <v>7</v>
      </c>
      <c r="B10" s="241"/>
      <c r="C10" s="194">
        <f>'F-DPA-5010'!$Z$9</f>
        <v>0</v>
      </c>
      <c r="D10" s="195"/>
      <c r="E10" s="196" t="s">
        <v>8</v>
      </c>
      <c r="F10" s="197"/>
      <c r="G10" s="194" t="str">
        <f>'F-DPA-5009'!$D$10</f>
        <v>Texto</v>
      </c>
      <c r="H10" s="195"/>
    </row>
    <row r="11" spans="1:8" ht="32.25" customHeight="1" thickBot="1" x14ac:dyDescent="0.35">
      <c r="A11" s="196" t="s">
        <v>9</v>
      </c>
      <c r="B11" s="197"/>
      <c r="C11" s="194" t="str">
        <f>'F-DPA-5009'!$D$15</f>
        <v>Texto</v>
      </c>
      <c r="D11" s="195"/>
      <c r="E11" s="196" t="s">
        <v>10</v>
      </c>
      <c r="F11" s="197"/>
      <c r="G11" s="232" t="str">
        <f>'F-DPA-5009'!$D$11</f>
        <v>Texto</v>
      </c>
      <c r="H11" s="195"/>
    </row>
    <row r="12" spans="1:8" ht="17.399999999999999" thickBot="1" x14ac:dyDescent="0.45">
      <c r="A12" s="23"/>
      <c r="B12" s="23"/>
      <c r="C12" s="23"/>
      <c r="D12" s="23"/>
      <c r="E12" s="23"/>
      <c r="F12" s="23"/>
      <c r="G12" s="23"/>
      <c r="H12" s="23"/>
    </row>
    <row r="13" spans="1:8" ht="36" customHeight="1" thickBot="1" x14ac:dyDescent="0.35">
      <c r="A13" s="210" t="s">
        <v>13</v>
      </c>
      <c r="B13" s="211"/>
      <c r="C13" s="211"/>
      <c r="D13" s="211"/>
      <c r="E13" s="211"/>
      <c r="F13" s="211"/>
      <c r="G13" s="211"/>
      <c r="H13" s="212"/>
    </row>
    <row r="14" spans="1:8" ht="32.25" customHeight="1" thickBot="1" x14ac:dyDescent="0.35">
      <c r="A14" s="53" t="s">
        <v>79</v>
      </c>
      <c r="B14" s="242" t="s">
        <v>80</v>
      </c>
      <c r="C14" s="243"/>
      <c r="D14" s="53" t="s">
        <v>28</v>
      </c>
      <c r="E14" s="226" t="s">
        <v>27</v>
      </c>
      <c r="F14" s="227"/>
      <c r="G14" s="226" t="s">
        <v>81</v>
      </c>
      <c r="H14" s="227"/>
    </row>
    <row r="15" spans="1:8" ht="17.399999999999999" thickBot="1" x14ac:dyDescent="0.35">
      <c r="A15" s="37">
        <f>'F-DPA-5010'!$H$19</f>
        <v>0</v>
      </c>
      <c r="B15" s="194" t="str">
        <f>'F-DPA-5009'!$D$13</f>
        <v>Texto</v>
      </c>
      <c r="C15" s="195"/>
      <c r="D15" s="28">
        <f>'F-DPA-5010'!$M$19</f>
        <v>0</v>
      </c>
      <c r="E15" s="239">
        <f>'F-DPA-5010'!$N$19</f>
        <v>0</v>
      </c>
      <c r="F15" s="195"/>
      <c r="G15" s="239">
        <f>'F-DPA-5010'!$AN$31</f>
        <v>0</v>
      </c>
      <c r="H15" s="195"/>
    </row>
    <row r="16" spans="1:8" ht="17.399999999999999" thickBot="1" x14ac:dyDescent="0.45">
      <c r="A16" s="23"/>
      <c r="B16" s="23"/>
      <c r="C16" s="23"/>
      <c r="D16" s="23"/>
      <c r="E16" s="23"/>
      <c r="F16" s="23"/>
      <c r="G16" s="23"/>
      <c r="H16" s="23"/>
    </row>
    <row r="17" spans="1:8" ht="33" customHeight="1" thickBot="1" x14ac:dyDescent="0.35">
      <c r="A17" s="210" t="s">
        <v>82</v>
      </c>
      <c r="B17" s="211"/>
      <c r="C17" s="211"/>
      <c r="D17" s="211"/>
      <c r="E17" s="211"/>
      <c r="F17" s="211"/>
      <c r="G17" s="211"/>
      <c r="H17" s="212"/>
    </row>
    <row r="18" spans="1:8" ht="32.25" customHeight="1" thickBot="1" x14ac:dyDescent="0.35">
      <c r="A18" s="45" t="s">
        <v>83</v>
      </c>
      <c r="B18" s="236" t="s">
        <v>31</v>
      </c>
      <c r="C18" s="237"/>
      <c r="D18" s="237"/>
      <c r="E18" s="237"/>
      <c r="F18" s="237"/>
      <c r="G18" s="237"/>
      <c r="H18" s="238"/>
    </row>
    <row r="19" spans="1:8" ht="51" thickBot="1" x14ac:dyDescent="0.35">
      <c r="A19" s="45" t="s">
        <v>84</v>
      </c>
      <c r="B19" s="189" t="s">
        <v>85</v>
      </c>
      <c r="C19" s="190"/>
      <c r="D19" s="54" t="s">
        <v>86</v>
      </c>
      <c r="E19" s="22" t="s">
        <v>85</v>
      </c>
      <c r="F19" s="54" t="s">
        <v>87</v>
      </c>
      <c r="G19" s="189" t="s">
        <v>85</v>
      </c>
      <c r="H19" s="190"/>
    </row>
    <row r="20" spans="1:8" s="14" customFormat="1" ht="51" thickBot="1" x14ac:dyDescent="0.35">
      <c r="A20" s="45" t="s">
        <v>88</v>
      </c>
      <c r="B20" s="189" t="s">
        <v>85</v>
      </c>
      <c r="C20" s="190"/>
      <c r="D20" s="54" t="s">
        <v>89</v>
      </c>
      <c r="E20" s="22" t="s">
        <v>85</v>
      </c>
      <c r="F20" s="55" t="s">
        <v>90</v>
      </c>
      <c r="G20" s="189" t="s">
        <v>85</v>
      </c>
      <c r="H20" s="190"/>
    </row>
    <row r="21" spans="1:8" ht="17.399999999999999" thickBot="1" x14ac:dyDescent="0.35">
      <c r="A21" s="45" t="s">
        <v>91</v>
      </c>
      <c r="B21" s="189" t="s">
        <v>85</v>
      </c>
      <c r="C21" s="190"/>
      <c r="D21" s="54" t="s">
        <v>92</v>
      </c>
      <c r="E21" s="22" t="s">
        <v>85</v>
      </c>
      <c r="F21" s="54" t="s">
        <v>93</v>
      </c>
      <c r="G21" s="189" t="s">
        <v>85</v>
      </c>
      <c r="H21" s="190"/>
    </row>
    <row r="22" spans="1:8" ht="17.399999999999999" thickBot="1" x14ac:dyDescent="0.35">
      <c r="A22" s="45" t="s">
        <v>94</v>
      </c>
      <c r="B22" s="189" t="s">
        <v>85</v>
      </c>
      <c r="C22" s="190"/>
      <c r="D22" s="54" t="s">
        <v>95</v>
      </c>
      <c r="E22" s="22" t="s">
        <v>85</v>
      </c>
      <c r="F22" s="54" t="s">
        <v>96</v>
      </c>
      <c r="G22" s="189" t="s">
        <v>85</v>
      </c>
      <c r="H22" s="190"/>
    </row>
    <row r="23" spans="1:8" ht="17.399999999999999" thickBot="1" x14ac:dyDescent="0.35">
      <c r="A23" s="45" t="s">
        <v>97</v>
      </c>
      <c r="B23" s="189" t="s">
        <v>85</v>
      </c>
      <c r="C23" s="190"/>
      <c r="D23" s="56" t="s">
        <v>98</v>
      </c>
      <c r="E23" s="22" t="s">
        <v>85</v>
      </c>
      <c r="F23" s="54" t="s">
        <v>99</v>
      </c>
      <c r="G23" s="189" t="s">
        <v>85</v>
      </c>
      <c r="H23" s="190"/>
    </row>
    <row r="24" spans="1:8" ht="67.8" thickBot="1" x14ac:dyDescent="0.35">
      <c r="A24" s="45" t="s">
        <v>100</v>
      </c>
      <c r="B24" s="189" t="s">
        <v>85</v>
      </c>
      <c r="C24" s="190"/>
      <c r="D24" s="55" t="s">
        <v>66</v>
      </c>
      <c r="E24" s="22" t="s">
        <v>85</v>
      </c>
      <c r="F24" s="52" t="s">
        <v>68</v>
      </c>
      <c r="G24" s="189" t="s">
        <v>85</v>
      </c>
      <c r="H24" s="190"/>
    </row>
    <row r="25" spans="1:8" ht="25.5" customHeight="1" thickBot="1" x14ac:dyDescent="0.35">
      <c r="A25" s="45" t="s">
        <v>30</v>
      </c>
      <c r="B25" s="236" t="s">
        <v>31</v>
      </c>
      <c r="C25" s="237"/>
      <c r="D25" s="237"/>
      <c r="E25" s="237"/>
      <c r="F25" s="237"/>
      <c r="G25" s="237"/>
      <c r="H25" s="238"/>
    </row>
    <row r="26" spans="1:8" ht="15.6" thickBot="1" x14ac:dyDescent="0.4">
      <c r="A26" s="15"/>
      <c r="B26" s="15"/>
      <c r="C26" s="15"/>
      <c r="D26" s="15"/>
      <c r="E26" s="15"/>
      <c r="F26" s="15"/>
      <c r="G26" s="15"/>
      <c r="H26" s="15"/>
    </row>
    <row r="27" spans="1:8" ht="33.75" customHeight="1" thickBot="1" x14ac:dyDescent="0.35">
      <c r="A27" s="210" t="s">
        <v>32</v>
      </c>
      <c r="B27" s="211"/>
      <c r="C27" s="211"/>
      <c r="D27" s="211"/>
      <c r="E27" s="211"/>
      <c r="F27" s="211"/>
      <c r="G27" s="211"/>
      <c r="H27" s="212"/>
    </row>
    <row r="28" spans="1:8" ht="17.399999999999999" thickBot="1" x14ac:dyDescent="0.35">
      <c r="A28" s="184" t="s">
        <v>33</v>
      </c>
      <c r="B28" s="185"/>
      <c r="C28" s="185"/>
      <c r="D28" s="185"/>
      <c r="E28" s="185"/>
      <c r="F28" s="185"/>
      <c r="G28" s="185"/>
      <c r="H28" s="186"/>
    </row>
    <row r="29" spans="1:8" ht="67.8" thickBot="1" x14ac:dyDescent="0.35">
      <c r="A29" s="43" t="s">
        <v>34</v>
      </c>
      <c r="B29" s="43" t="s">
        <v>35</v>
      </c>
      <c r="C29" s="189" t="s">
        <v>31</v>
      </c>
      <c r="D29" s="190"/>
      <c r="E29" s="45" t="s">
        <v>36</v>
      </c>
      <c r="F29" s="22" t="s">
        <v>37</v>
      </c>
      <c r="G29" s="189" t="s">
        <v>38</v>
      </c>
      <c r="H29" s="190"/>
    </row>
    <row r="30" spans="1:8" ht="36.75" customHeight="1" thickBot="1" x14ac:dyDescent="0.35">
      <c r="A30" s="45" t="s">
        <v>39</v>
      </c>
      <c r="B30" s="43" t="s">
        <v>35</v>
      </c>
      <c r="C30" s="189" t="s">
        <v>31</v>
      </c>
      <c r="D30" s="190"/>
      <c r="E30" s="45" t="s">
        <v>36</v>
      </c>
      <c r="F30" s="22" t="s">
        <v>37</v>
      </c>
      <c r="G30" s="189" t="s">
        <v>38</v>
      </c>
      <c r="H30" s="190"/>
    </row>
    <row r="31" spans="1:8" ht="17.399999999999999" thickBot="1" x14ac:dyDescent="0.35">
      <c r="A31" s="184" t="s">
        <v>40</v>
      </c>
      <c r="B31" s="185"/>
      <c r="C31" s="185"/>
      <c r="D31" s="185"/>
      <c r="E31" s="185"/>
      <c r="F31" s="185"/>
      <c r="G31" s="185"/>
      <c r="H31" s="186"/>
    </row>
    <row r="32" spans="1:8" ht="67.8" thickBot="1" x14ac:dyDescent="0.35">
      <c r="A32" s="43" t="s">
        <v>34</v>
      </c>
      <c r="B32" s="43" t="s">
        <v>35</v>
      </c>
      <c r="C32" s="189" t="s">
        <v>31</v>
      </c>
      <c r="D32" s="190"/>
      <c r="E32" s="45" t="s">
        <v>36</v>
      </c>
      <c r="F32" s="22" t="s">
        <v>37</v>
      </c>
      <c r="G32" s="189" t="s">
        <v>38</v>
      </c>
      <c r="H32" s="190"/>
    </row>
    <row r="33" spans="1:8" ht="30.75" customHeight="1" thickBot="1" x14ac:dyDescent="0.35">
      <c r="A33" s="45" t="s">
        <v>39</v>
      </c>
      <c r="B33" s="43" t="s">
        <v>35</v>
      </c>
      <c r="C33" s="189" t="s">
        <v>31</v>
      </c>
      <c r="D33" s="190"/>
      <c r="E33" s="45" t="s">
        <v>36</v>
      </c>
      <c r="F33" s="22" t="s">
        <v>37</v>
      </c>
      <c r="G33" s="189" t="s">
        <v>38</v>
      </c>
      <c r="H33" s="190"/>
    </row>
    <row r="34" spans="1:8" ht="16.5" customHeight="1" thickBot="1" x14ac:dyDescent="0.35">
      <c r="A34" s="184" t="s">
        <v>41</v>
      </c>
      <c r="B34" s="185"/>
      <c r="C34" s="185"/>
      <c r="D34" s="185"/>
      <c r="E34" s="185"/>
      <c r="F34" s="185"/>
      <c r="G34" s="185"/>
      <c r="H34" s="186"/>
    </row>
    <row r="35" spans="1:8" ht="30.75" customHeight="1" thickBot="1" x14ac:dyDescent="0.35">
      <c r="A35" s="45" t="s">
        <v>39</v>
      </c>
      <c r="B35" s="45" t="s">
        <v>35</v>
      </c>
      <c r="C35" s="189" t="s">
        <v>31</v>
      </c>
      <c r="D35" s="190"/>
      <c r="E35" s="45" t="s">
        <v>36</v>
      </c>
      <c r="F35" s="22" t="s">
        <v>37</v>
      </c>
      <c r="G35" s="189" t="s">
        <v>38</v>
      </c>
      <c r="H35" s="190"/>
    </row>
    <row r="36" spans="1:8" ht="16.8" x14ac:dyDescent="0.35">
      <c r="A36" s="15"/>
      <c r="B36" s="15"/>
      <c r="C36" s="15"/>
      <c r="D36" s="15"/>
      <c r="E36" s="57"/>
      <c r="F36" s="15"/>
      <c r="G36" s="15"/>
      <c r="H36" s="15"/>
    </row>
    <row r="37" spans="1:8" ht="15" x14ac:dyDescent="0.35">
      <c r="A37" s="15"/>
      <c r="B37" s="15"/>
      <c r="C37" s="15"/>
      <c r="D37" s="15"/>
      <c r="E37" s="15"/>
      <c r="F37" s="15"/>
      <c r="G37" s="15"/>
      <c r="H37" s="15"/>
    </row>
    <row r="38" spans="1:8" ht="16.8" x14ac:dyDescent="0.3">
      <c r="A38" s="215" t="s">
        <v>76</v>
      </c>
      <c r="B38" s="215"/>
      <c r="C38" s="215"/>
      <c r="D38" s="215"/>
      <c r="E38" s="215"/>
      <c r="F38" s="215"/>
      <c r="G38" s="215"/>
      <c r="H38" s="215"/>
    </row>
    <row r="39" spans="1:8" ht="16.8" x14ac:dyDescent="0.3">
      <c r="A39" s="215" t="s">
        <v>42</v>
      </c>
      <c r="B39" s="215"/>
      <c r="C39" s="215"/>
      <c r="D39" s="215"/>
      <c r="E39" s="215"/>
      <c r="F39" s="215"/>
      <c r="G39" s="215"/>
      <c r="H39" s="215"/>
    </row>
    <row r="40" spans="1:8" ht="16.8" x14ac:dyDescent="0.35">
      <c r="A40" s="46"/>
      <c r="B40" s="15"/>
      <c r="C40" s="15"/>
      <c r="D40" s="15"/>
      <c r="E40" s="15"/>
      <c r="F40" s="15"/>
      <c r="G40" s="15"/>
      <c r="H40" s="15"/>
    </row>
    <row r="41" spans="1:8" ht="45.75" customHeight="1" x14ac:dyDescent="0.3">
      <c r="A41" s="218" t="s">
        <v>349</v>
      </c>
      <c r="B41" s="218"/>
      <c r="C41" s="218"/>
      <c r="D41" s="218"/>
      <c r="E41" s="218"/>
      <c r="F41" s="218"/>
      <c r="G41" s="218"/>
      <c r="H41" s="218"/>
    </row>
    <row r="42" spans="1:8" ht="16.8" x14ac:dyDescent="0.35">
      <c r="A42" s="58"/>
      <c r="B42" s="15"/>
      <c r="C42" s="15"/>
      <c r="D42" s="15"/>
      <c r="E42" s="15"/>
      <c r="F42" s="15"/>
      <c r="G42" s="15"/>
      <c r="H42" s="15"/>
    </row>
    <row r="43" spans="1:8" ht="16.8" x14ac:dyDescent="0.3">
      <c r="A43" s="216" t="s">
        <v>43</v>
      </c>
      <c r="B43" s="216"/>
      <c r="C43" s="216"/>
      <c r="D43" s="216"/>
      <c r="E43" s="216"/>
      <c r="F43" s="216"/>
      <c r="G43" s="216"/>
      <c r="H43" s="216"/>
    </row>
    <row r="44" spans="1:8" ht="25.5" customHeight="1" x14ac:dyDescent="0.3">
      <c r="A44" s="244" t="s">
        <v>44</v>
      </c>
      <c r="B44" s="244"/>
      <c r="C44" s="245" t="s">
        <v>45</v>
      </c>
      <c r="D44" s="245"/>
      <c r="E44" s="245"/>
      <c r="F44" s="245"/>
      <c r="G44" s="245"/>
      <c r="H44" s="245"/>
    </row>
    <row r="45" spans="1:8" ht="25.5" customHeight="1" x14ac:dyDescent="0.3">
      <c r="A45" s="244" t="s">
        <v>46</v>
      </c>
      <c r="B45" s="244"/>
      <c r="C45" s="213" t="s">
        <v>47</v>
      </c>
      <c r="D45" s="213"/>
      <c r="E45" s="213"/>
      <c r="F45" s="213"/>
      <c r="G45" s="213"/>
      <c r="H45" s="213"/>
    </row>
    <row r="46" spans="1:8" ht="25.5" customHeight="1" x14ac:dyDescent="0.3">
      <c r="A46" s="244" t="s">
        <v>48</v>
      </c>
      <c r="B46" s="244"/>
      <c r="C46" s="213" t="s">
        <v>47</v>
      </c>
      <c r="D46" s="213"/>
      <c r="E46" s="213"/>
      <c r="F46" s="213"/>
      <c r="G46" s="213"/>
      <c r="H46" s="213"/>
    </row>
    <row r="47" spans="1:8" ht="25.5" customHeight="1" x14ac:dyDescent="0.3">
      <c r="A47" s="244" t="s">
        <v>49</v>
      </c>
      <c r="B47" s="244"/>
      <c r="C47" s="213" t="s">
        <v>50</v>
      </c>
      <c r="D47" s="213"/>
      <c r="E47" s="213"/>
      <c r="F47" s="213"/>
      <c r="G47" s="213"/>
      <c r="H47" s="213"/>
    </row>
    <row r="48" spans="1:8" ht="25.5" customHeight="1" x14ac:dyDescent="0.3">
      <c r="A48" s="244" t="s">
        <v>51</v>
      </c>
      <c r="B48" s="244"/>
      <c r="C48" s="213" t="s">
        <v>47</v>
      </c>
      <c r="D48" s="213"/>
      <c r="E48" s="213"/>
      <c r="F48" s="213"/>
      <c r="G48" s="213"/>
      <c r="H48" s="213"/>
    </row>
    <row r="49" spans="1:8" ht="25.5" customHeight="1" x14ac:dyDescent="0.3">
      <c r="A49" s="244" t="s">
        <v>52</v>
      </c>
      <c r="B49" s="244"/>
      <c r="C49" s="213" t="s">
        <v>47</v>
      </c>
      <c r="D49" s="213"/>
      <c r="E49" s="213"/>
      <c r="F49" s="213"/>
      <c r="G49" s="213"/>
      <c r="H49" s="213"/>
    </row>
    <row r="50" spans="1:8" ht="25.5" customHeight="1" x14ac:dyDescent="0.3">
      <c r="A50" s="244" t="s">
        <v>53</v>
      </c>
      <c r="B50" s="244"/>
      <c r="C50" s="213" t="s">
        <v>47</v>
      </c>
      <c r="D50" s="213"/>
      <c r="E50" s="213"/>
      <c r="F50" s="213"/>
      <c r="G50" s="213"/>
      <c r="H50" s="213"/>
    </row>
    <row r="51" spans="1:8" ht="16.8" x14ac:dyDescent="0.35">
      <c r="A51" s="59"/>
      <c r="B51" s="15"/>
      <c r="C51" s="15"/>
      <c r="D51" s="15"/>
      <c r="E51" s="15"/>
      <c r="F51" s="15"/>
      <c r="G51" s="15"/>
      <c r="H51" s="15"/>
    </row>
    <row r="52" spans="1:8" ht="16.5" customHeight="1" x14ac:dyDescent="0.3">
      <c r="A52" s="216" t="s">
        <v>13</v>
      </c>
      <c r="B52" s="216"/>
      <c r="C52" s="216"/>
      <c r="D52" s="216"/>
      <c r="E52" s="216"/>
      <c r="F52" s="216"/>
      <c r="G52" s="216"/>
      <c r="H52" s="216"/>
    </row>
    <row r="53" spans="1:8" ht="27" customHeight="1" x14ac:dyDescent="0.3">
      <c r="A53" s="214" t="s">
        <v>101</v>
      </c>
      <c r="B53" s="214"/>
      <c r="C53" s="217" t="s">
        <v>102</v>
      </c>
      <c r="D53" s="217"/>
      <c r="E53" s="217"/>
      <c r="F53" s="217"/>
      <c r="G53" s="217"/>
      <c r="H53" s="217"/>
    </row>
    <row r="54" spans="1:8" ht="27" customHeight="1" x14ac:dyDescent="0.3">
      <c r="A54" s="214" t="s">
        <v>57</v>
      </c>
      <c r="B54" s="214"/>
      <c r="C54" s="217" t="s">
        <v>103</v>
      </c>
      <c r="D54" s="217"/>
      <c r="E54" s="217"/>
      <c r="F54" s="217"/>
      <c r="G54" s="217"/>
      <c r="H54" s="217"/>
    </row>
    <row r="55" spans="1:8" ht="27" customHeight="1" x14ac:dyDescent="0.3">
      <c r="A55" s="214" t="s">
        <v>104</v>
      </c>
      <c r="B55" s="214"/>
      <c r="C55" s="217" t="s">
        <v>105</v>
      </c>
      <c r="D55" s="217"/>
      <c r="E55" s="217"/>
      <c r="F55" s="217"/>
      <c r="G55" s="217"/>
      <c r="H55" s="217"/>
    </row>
    <row r="56" spans="1:8" ht="27" customHeight="1" x14ac:dyDescent="0.3">
      <c r="A56" s="214" t="s">
        <v>59</v>
      </c>
      <c r="B56" s="214"/>
      <c r="C56" s="213" t="s">
        <v>50</v>
      </c>
      <c r="D56" s="213"/>
      <c r="E56" s="213"/>
      <c r="F56" s="213"/>
      <c r="G56" s="213"/>
      <c r="H56" s="213"/>
    </row>
    <row r="57" spans="1:8" ht="27" customHeight="1" x14ac:dyDescent="0.3">
      <c r="A57" s="246" t="s">
        <v>106</v>
      </c>
      <c r="B57" s="247"/>
      <c r="C57" s="213" t="s">
        <v>50</v>
      </c>
      <c r="D57" s="213"/>
      <c r="E57" s="213"/>
      <c r="F57" s="213"/>
      <c r="G57" s="213"/>
      <c r="H57" s="213"/>
    </row>
    <row r="58" spans="1:8" ht="27" customHeight="1" x14ac:dyDescent="0.3">
      <c r="A58" s="246" t="s">
        <v>107</v>
      </c>
      <c r="B58" s="247"/>
      <c r="C58" s="213" t="s">
        <v>50</v>
      </c>
      <c r="D58" s="213"/>
      <c r="E58" s="213"/>
      <c r="F58" s="213"/>
      <c r="G58" s="213"/>
      <c r="H58" s="213"/>
    </row>
    <row r="59" spans="1:8" ht="16.8" x14ac:dyDescent="0.35">
      <c r="A59" s="59"/>
      <c r="B59" s="15"/>
      <c r="C59" s="15"/>
      <c r="D59" s="15"/>
      <c r="E59" s="15"/>
      <c r="F59" s="15"/>
      <c r="G59" s="15"/>
      <c r="H59" s="15"/>
    </row>
    <row r="60" spans="1:8" ht="16.5" customHeight="1" x14ac:dyDescent="0.3">
      <c r="A60" s="216" t="s">
        <v>20</v>
      </c>
      <c r="B60" s="216"/>
      <c r="C60" s="216"/>
      <c r="D60" s="216"/>
      <c r="E60" s="216"/>
      <c r="F60" s="216"/>
      <c r="G60" s="216"/>
      <c r="H60" s="216"/>
    </row>
    <row r="61" spans="1:8" ht="24.75" customHeight="1" x14ac:dyDescent="0.3">
      <c r="A61" s="214" t="s">
        <v>64</v>
      </c>
      <c r="B61" s="214"/>
      <c r="C61" s="217" t="s">
        <v>108</v>
      </c>
      <c r="D61" s="217"/>
      <c r="E61" s="217"/>
      <c r="F61" s="217"/>
      <c r="G61" s="217"/>
      <c r="H61" s="217"/>
    </row>
    <row r="62" spans="1:8" ht="24.75" customHeight="1" x14ac:dyDescent="0.3">
      <c r="A62" s="214" t="s">
        <v>65</v>
      </c>
      <c r="B62" s="214"/>
      <c r="C62" s="217" t="s">
        <v>109</v>
      </c>
      <c r="D62" s="217"/>
      <c r="E62" s="217"/>
      <c r="F62" s="217"/>
      <c r="G62" s="217"/>
      <c r="H62" s="217"/>
    </row>
    <row r="63" spans="1:8" ht="24.75" customHeight="1" x14ac:dyDescent="0.3">
      <c r="A63" s="214" t="s">
        <v>66</v>
      </c>
      <c r="B63" s="214"/>
      <c r="C63" s="217" t="s">
        <v>110</v>
      </c>
      <c r="D63" s="214"/>
      <c r="E63" s="214"/>
      <c r="F63" s="214"/>
      <c r="G63" s="214"/>
      <c r="H63" s="214"/>
    </row>
    <row r="64" spans="1:8" ht="24.75" customHeight="1" x14ac:dyDescent="0.3">
      <c r="A64" s="214" t="s">
        <v>68</v>
      </c>
      <c r="B64" s="214"/>
      <c r="C64" s="217" t="s">
        <v>111</v>
      </c>
      <c r="D64" s="217"/>
      <c r="E64" s="217"/>
      <c r="F64" s="217"/>
      <c r="G64" s="217"/>
      <c r="H64" s="217"/>
    </row>
    <row r="65" spans="1:8" ht="24.75" customHeight="1" x14ac:dyDescent="0.3">
      <c r="A65" s="214" t="s">
        <v>70</v>
      </c>
      <c r="B65" s="214"/>
      <c r="C65" s="217" t="s">
        <v>71</v>
      </c>
      <c r="D65" s="217"/>
      <c r="E65" s="217"/>
      <c r="F65" s="217"/>
      <c r="G65" s="217"/>
      <c r="H65" s="217"/>
    </row>
    <row r="66" spans="1:8" ht="16.8" x14ac:dyDescent="0.35">
      <c r="A66" s="59"/>
      <c r="B66" s="15"/>
      <c r="C66" s="15"/>
      <c r="D66" s="15"/>
      <c r="E66" s="15"/>
      <c r="F66" s="15"/>
      <c r="G66" s="15"/>
      <c r="H66" s="15"/>
    </row>
    <row r="67" spans="1:8" ht="16.8" x14ac:dyDescent="0.3">
      <c r="A67" s="216" t="s">
        <v>72</v>
      </c>
      <c r="B67" s="216"/>
      <c r="C67" s="216"/>
      <c r="D67" s="216"/>
      <c r="E67" s="216"/>
      <c r="F67" s="216"/>
      <c r="G67" s="216"/>
      <c r="H67" s="216"/>
    </row>
    <row r="68" spans="1:8" ht="31.5" customHeight="1" x14ac:dyDescent="0.3">
      <c r="A68" s="248" t="s">
        <v>73</v>
      </c>
      <c r="B68" s="248"/>
      <c r="C68" s="248"/>
      <c r="D68" s="248"/>
      <c r="E68" s="248"/>
      <c r="F68" s="248"/>
      <c r="G68" s="248"/>
      <c r="H68" s="248"/>
    </row>
  </sheetData>
  <mergeCells count="94">
    <mergeCell ref="A68:H68"/>
    <mergeCell ref="A64:B64"/>
    <mergeCell ref="A65:B65"/>
    <mergeCell ref="C64:H64"/>
    <mergeCell ref="C65:H65"/>
    <mergeCell ref="A67:H67"/>
    <mergeCell ref="C61:H61"/>
    <mergeCell ref="A61:B61"/>
    <mergeCell ref="A62:B62"/>
    <mergeCell ref="A63:B63"/>
    <mergeCell ref="C62:H62"/>
    <mergeCell ref="C63:H63"/>
    <mergeCell ref="A57:B57"/>
    <mergeCell ref="A58:B58"/>
    <mergeCell ref="C57:H57"/>
    <mergeCell ref="C58:H58"/>
    <mergeCell ref="A60:H60"/>
    <mergeCell ref="A55:B55"/>
    <mergeCell ref="A56:B56"/>
    <mergeCell ref="C53:H53"/>
    <mergeCell ref="C54:H54"/>
    <mergeCell ref="C55:H55"/>
    <mergeCell ref="C56:H56"/>
    <mergeCell ref="A50:B50"/>
    <mergeCell ref="C50:H50"/>
    <mergeCell ref="A52:H52"/>
    <mergeCell ref="A53:B53"/>
    <mergeCell ref="A54:B54"/>
    <mergeCell ref="A38:H38"/>
    <mergeCell ref="A39:H39"/>
    <mergeCell ref="A41:H41"/>
    <mergeCell ref="A43:H43"/>
    <mergeCell ref="C44:H44"/>
    <mergeCell ref="C45:H45"/>
    <mergeCell ref="C46:H46"/>
    <mergeCell ref="A44:B44"/>
    <mergeCell ref="A45:B45"/>
    <mergeCell ref="A46:B46"/>
    <mergeCell ref="A47:B47"/>
    <mergeCell ref="C47:H47"/>
    <mergeCell ref="A48:B48"/>
    <mergeCell ref="C48:H48"/>
    <mergeCell ref="A49:B49"/>
    <mergeCell ref="C49:H49"/>
    <mergeCell ref="B3:G3"/>
    <mergeCell ref="B5:G5"/>
    <mergeCell ref="B6:G6"/>
    <mergeCell ref="A8:H8"/>
    <mergeCell ref="G19:H19"/>
    <mergeCell ref="G10:H10"/>
    <mergeCell ref="B9:C9"/>
    <mergeCell ref="E9:F9"/>
    <mergeCell ref="A10:B10"/>
    <mergeCell ref="C10:D10"/>
    <mergeCell ref="E10:F10"/>
    <mergeCell ref="B14:C14"/>
    <mergeCell ref="B15:C15"/>
    <mergeCell ref="B20:C20"/>
    <mergeCell ref="G20:H20"/>
    <mergeCell ref="A11:B11"/>
    <mergeCell ref="C11:D11"/>
    <mergeCell ref="E11:F11"/>
    <mergeCell ref="A17:H17"/>
    <mergeCell ref="B18:H18"/>
    <mergeCell ref="B19:C19"/>
    <mergeCell ref="G11:H11"/>
    <mergeCell ref="A13:H13"/>
    <mergeCell ref="E14:F14"/>
    <mergeCell ref="G14:H14"/>
    <mergeCell ref="E15:F15"/>
    <mergeCell ref="G15:H15"/>
    <mergeCell ref="A27:H27"/>
    <mergeCell ref="A28:H28"/>
    <mergeCell ref="G29:H29"/>
    <mergeCell ref="G30:H30"/>
    <mergeCell ref="B21:C21"/>
    <mergeCell ref="G21:H21"/>
    <mergeCell ref="B22:C22"/>
    <mergeCell ref="G22:H22"/>
    <mergeCell ref="B23:C23"/>
    <mergeCell ref="G23:H23"/>
    <mergeCell ref="B25:H25"/>
    <mergeCell ref="B24:C24"/>
    <mergeCell ref="G24:H24"/>
    <mergeCell ref="A34:H34"/>
    <mergeCell ref="G35:H35"/>
    <mergeCell ref="C29:D29"/>
    <mergeCell ref="C30:D30"/>
    <mergeCell ref="C32:D32"/>
    <mergeCell ref="C33:D33"/>
    <mergeCell ref="C35:D35"/>
    <mergeCell ref="A31:H31"/>
    <mergeCell ref="G32:H32"/>
    <mergeCell ref="G33:H33"/>
  </mergeCells>
  <pageMargins left="0.25" right="0.25" top="0.75" bottom="0.75" header="0.3" footer="0.3"/>
  <pageSetup scale="8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 desplegables'!$A$1:$A$8</xm:f>
          </x14:formula1>
          <xm:sqref>B9:C9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BE25-5662-452F-9262-98F120E86D7F}">
  <dimension ref="A2:H83"/>
  <sheetViews>
    <sheetView showGridLines="0" topLeftCell="A13" workbookViewId="0">
      <selection activeCell="A21" sqref="A21:H21"/>
    </sheetView>
  </sheetViews>
  <sheetFormatPr baseColWidth="10" defaultRowHeight="14.4" x14ac:dyDescent="0.3"/>
  <cols>
    <col min="1" max="1" width="14.5546875" customWidth="1"/>
    <col min="2" max="2" width="18.6640625" customWidth="1"/>
    <col min="3" max="3" width="23.5546875" customWidth="1"/>
    <col min="4" max="4" width="16.5546875" customWidth="1"/>
    <col min="5" max="5" width="25.5546875" customWidth="1"/>
    <col min="6" max="7" width="11.44140625" customWidth="1"/>
  </cols>
  <sheetData>
    <row r="2" spans="1:8" ht="15.6" x14ac:dyDescent="0.3">
      <c r="B2" s="191"/>
      <c r="C2" s="191"/>
      <c r="D2" s="191"/>
      <c r="E2" s="191"/>
      <c r="F2" s="191"/>
      <c r="G2" s="191"/>
      <c r="H2" s="4"/>
    </row>
    <row r="3" spans="1:8" ht="15.6" x14ac:dyDescent="0.3">
      <c r="A3" s="7"/>
      <c r="B3" s="7"/>
      <c r="C3" s="7"/>
      <c r="D3" s="7"/>
      <c r="E3" s="7"/>
      <c r="F3" s="7"/>
      <c r="G3" s="7"/>
      <c r="H3" s="7"/>
    </row>
    <row r="4" spans="1:8" ht="34.5" customHeight="1" x14ac:dyDescent="0.35">
      <c r="A4" s="15"/>
      <c r="B4" s="249" t="s">
        <v>314</v>
      </c>
      <c r="C4" s="249"/>
      <c r="D4" s="249"/>
      <c r="E4" s="249"/>
      <c r="F4" s="249"/>
      <c r="G4" s="249"/>
      <c r="H4" s="15"/>
    </row>
    <row r="5" spans="1:8" ht="15.6" thickBot="1" x14ac:dyDescent="0.4">
      <c r="A5" s="15"/>
      <c r="B5" s="250" t="s">
        <v>315</v>
      </c>
      <c r="C5" s="250"/>
      <c r="D5" s="250"/>
      <c r="E5" s="250"/>
      <c r="F5" s="250"/>
      <c r="G5" s="250"/>
      <c r="H5" s="15"/>
    </row>
    <row r="6" spans="1:8" ht="32.25" customHeight="1" thickBot="1" x14ac:dyDescent="0.35">
      <c r="A6" s="251" t="s">
        <v>77</v>
      </c>
      <c r="B6" s="252"/>
      <c r="C6" s="252"/>
      <c r="D6" s="252"/>
      <c r="E6" s="252"/>
      <c r="F6" s="252"/>
      <c r="G6" s="252"/>
      <c r="H6" s="253"/>
    </row>
    <row r="7" spans="1:8" ht="16.5" customHeight="1" thickBot="1" x14ac:dyDescent="0.35">
      <c r="A7" s="61" t="s">
        <v>3</v>
      </c>
      <c r="B7" s="254" t="s">
        <v>4</v>
      </c>
      <c r="C7" s="255"/>
      <c r="D7" s="256"/>
      <c r="E7" s="257" t="s">
        <v>8</v>
      </c>
      <c r="F7" s="258"/>
      <c r="G7" s="254" t="s">
        <v>31</v>
      </c>
      <c r="H7" s="256"/>
    </row>
    <row r="8" spans="1:8" ht="33.75" customHeight="1" thickBot="1" x14ac:dyDescent="0.35">
      <c r="A8" s="63" t="s">
        <v>316</v>
      </c>
      <c r="B8" s="254" t="s">
        <v>31</v>
      </c>
      <c r="C8" s="255"/>
      <c r="D8" s="256"/>
      <c r="E8" s="257" t="s">
        <v>10</v>
      </c>
      <c r="F8" s="258"/>
      <c r="G8" s="268" t="s">
        <v>253</v>
      </c>
      <c r="H8" s="269"/>
    </row>
    <row r="9" spans="1:8" ht="30.75" customHeight="1" thickBot="1" x14ac:dyDescent="0.35">
      <c r="A9" s="49" t="s">
        <v>7</v>
      </c>
      <c r="B9" s="254" t="s">
        <v>31</v>
      </c>
      <c r="C9" s="255"/>
      <c r="D9" s="256"/>
      <c r="E9" s="257" t="s">
        <v>317</v>
      </c>
      <c r="F9" s="258"/>
      <c r="G9" s="254" t="s">
        <v>31</v>
      </c>
      <c r="H9" s="256"/>
    </row>
    <row r="10" spans="1:8" ht="15.6" thickBot="1" x14ac:dyDescent="0.4">
      <c r="A10" s="15"/>
      <c r="B10" s="15"/>
      <c r="C10" s="15"/>
      <c r="D10" s="15"/>
      <c r="E10" s="15"/>
      <c r="F10" s="15"/>
      <c r="G10" s="15"/>
      <c r="H10" s="15"/>
    </row>
    <row r="11" spans="1:8" ht="32.25" customHeight="1" thickBot="1" x14ac:dyDescent="0.35">
      <c r="A11" s="251" t="s">
        <v>13</v>
      </c>
      <c r="B11" s="252"/>
      <c r="C11" s="252"/>
      <c r="D11" s="252"/>
      <c r="E11" s="252"/>
      <c r="F11" s="252"/>
      <c r="G11" s="252"/>
      <c r="H11" s="253"/>
    </row>
    <row r="12" spans="1:8" ht="30.6" thickBot="1" x14ac:dyDescent="0.35">
      <c r="A12" s="64" t="s">
        <v>14</v>
      </c>
      <c r="B12" s="65" t="s">
        <v>15</v>
      </c>
      <c r="C12" s="64" t="s">
        <v>16</v>
      </c>
      <c r="D12" s="66" t="s">
        <v>28</v>
      </c>
      <c r="E12" s="259" t="s">
        <v>18</v>
      </c>
      <c r="F12" s="260"/>
      <c r="G12" s="260"/>
      <c r="H12" s="261"/>
    </row>
    <row r="13" spans="1:8" ht="15.6" thickBot="1" x14ac:dyDescent="0.4">
      <c r="A13" s="67" t="s">
        <v>37</v>
      </c>
      <c r="B13" s="67" t="s">
        <v>31</v>
      </c>
      <c r="C13" s="67" t="s">
        <v>37</v>
      </c>
      <c r="D13" s="67" t="s">
        <v>258</v>
      </c>
      <c r="E13" s="262" t="s">
        <v>258</v>
      </c>
      <c r="F13" s="263"/>
      <c r="G13" s="263"/>
      <c r="H13" s="264"/>
    </row>
    <row r="14" spans="1:8" ht="15.6" thickBot="1" x14ac:dyDescent="0.4">
      <c r="A14" s="15"/>
      <c r="B14" s="15"/>
      <c r="C14" s="15"/>
      <c r="D14" s="15"/>
      <c r="E14" s="15"/>
      <c r="F14" s="15"/>
      <c r="G14" s="15"/>
      <c r="H14" s="15"/>
    </row>
    <row r="15" spans="1:8" ht="34.5" customHeight="1" thickBot="1" x14ac:dyDescent="0.35">
      <c r="A15" s="251" t="s">
        <v>20</v>
      </c>
      <c r="B15" s="252"/>
      <c r="C15" s="252"/>
      <c r="D15" s="252"/>
      <c r="E15" s="252"/>
      <c r="F15" s="252"/>
      <c r="G15" s="252"/>
      <c r="H15" s="253"/>
    </row>
    <row r="16" spans="1:8" ht="45.6" thickBot="1" x14ac:dyDescent="0.35">
      <c r="A16" s="64" t="s">
        <v>79</v>
      </c>
      <c r="B16" s="65" t="s">
        <v>15</v>
      </c>
      <c r="C16" s="68" t="s">
        <v>24</v>
      </c>
      <c r="D16" s="69" t="s">
        <v>25</v>
      </c>
      <c r="E16" s="70" t="s">
        <v>26</v>
      </c>
      <c r="F16" s="265" t="s">
        <v>318</v>
      </c>
      <c r="G16" s="266"/>
      <c r="H16" s="267"/>
    </row>
    <row r="17" spans="1:8" ht="15.6" thickBot="1" x14ac:dyDescent="0.4">
      <c r="A17" s="67" t="s">
        <v>37</v>
      </c>
      <c r="B17" s="67" t="s">
        <v>31</v>
      </c>
      <c r="C17" s="67" t="s">
        <v>31</v>
      </c>
      <c r="D17" s="67" t="s">
        <v>37</v>
      </c>
      <c r="E17" s="67" t="s">
        <v>37</v>
      </c>
      <c r="F17" s="262" t="s">
        <v>258</v>
      </c>
      <c r="G17" s="263"/>
      <c r="H17" s="264"/>
    </row>
    <row r="18" spans="1:8" ht="15.6" thickBot="1" x14ac:dyDescent="0.4">
      <c r="A18" s="276" t="s">
        <v>30</v>
      </c>
      <c r="B18" s="277"/>
      <c r="C18" s="268" t="s">
        <v>31</v>
      </c>
      <c r="D18" s="278"/>
      <c r="E18" s="278"/>
      <c r="F18" s="278"/>
      <c r="G18" s="278"/>
      <c r="H18" s="269"/>
    </row>
    <row r="19" spans="1:8" ht="15.6" thickBot="1" x14ac:dyDescent="0.4">
      <c r="A19" s="15"/>
      <c r="B19" s="15"/>
      <c r="C19" s="15"/>
      <c r="D19" s="15"/>
      <c r="E19" s="15"/>
      <c r="F19" s="15"/>
      <c r="G19" s="15"/>
      <c r="H19" s="15"/>
    </row>
    <row r="20" spans="1:8" ht="34.5" customHeight="1" thickBot="1" x14ac:dyDescent="0.35">
      <c r="A20" s="251" t="s">
        <v>319</v>
      </c>
      <c r="B20" s="252"/>
      <c r="C20" s="252"/>
      <c r="D20" s="252"/>
      <c r="E20" s="252"/>
      <c r="F20" s="252"/>
      <c r="G20" s="252"/>
      <c r="H20" s="253"/>
    </row>
    <row r="21" spans="1:8" ht="51" customHeight="1" thickBot="1" x14ac:dyDescent="0.35">
      <c r="A21" s="257" t="s">
        <v>362</v>
      </c>
      <c r="B21" s="279"/>
      <c r="C21" s="279"/>
      <c r="D21" s="279"/>
      <c r="E21" s="279"/>
      <c r="F21" s="279"/>
      <c r="G21" s="279"/>
      <c r="H21" s="258"/>
    </row>
    <row r="22" spans="1:8" ht="45" customHeight="1" thickBot="1" x14ac:dyDescent="0.35">
      <c r="A22" s="273" t="s">
        <v>320</v>
      </c>
      <c r="B22" s="274"/>
      <c r="C22" s="71" t="s">
        <v>321</v>
      </c>
      <c r="D22" s="69" t="s">
        <v>322</v>
      </c>
      <c r="E22" s="273" t="s">
        <v>323</v>
      </c>
      <c r="F22" s="274"/>
      <c r="G22" s="273" t="s">
        <v>253</v>
      </c>
      <c r="H22" s="274"/>
    </row>
    <row r="23" spans="1:8" ht="15.6" thickBot="1" x14ac:dyDescent="0.35">
      <c r="A23" s="254" t="s">
        <v>31</v>
      </c>
      <c r="B23" s="256"/>
      <c r="C23" s="72" t="s">
        <v>37</v>
      </c>
      <c r="D23" s="72" t="s">
        <v>31</v>
      </c>
      <c r="E23" s="268" t="s">
        <v>323</v>
      </c>
      <c r="F23" s="269"/>
      <c r="G23" s="268" t="s">
        <v>253</v>
      </c>
      <c r="H23" s="269"/>
    </row>
    <row r="24" spans="1:8" ht="18.75" customHeight="1" thickBot="1" x14ac:dyDescent="0.4">
      <c r="A24" s="15"/>
      <c r="B24" s="15"/>
      <c r="C24" s="15"/>
      <c r="D24" s="15"/>
      <c r="E24" s="15"/>
      <c r="F24" s="15"/>
      <c r="G24" s="15"/>
      <c r="H24" s="15"/>
    </row>
    <row r="25" spans="1:8" ht="15.6" thickBot="1" x14ac:dyDescent="0.4">
      <c r="A25" s="270" t="s">
        <v>324</v>
      </c>
      <c r="B25" s="271"/>
      <c r="C25" s="271"/>
      <c r="D25" s="271"/>
      <c r="E25" s="271"/>
      <c r="F25" s="271"/>
      <c r="G25" s="271"/>
      <c r="H25" s="272"/>
    </row>
    <row r="26" spans="1:8" ht="15.6" thickBot="1" x14ac:dyDescent="0.4">
      <c r="A26" s="273" t="s">
        <v>288</v>
      </c>
      <c r="B26" s="274"/>
      <c r="C26" s="67" t="s">
        <v>31</v>
      </c>
      <c r="D26" s="273" t="s">
        <v>6</v>
      </c>
      <c r="E26" s="275"/>
      <c r="F26" s="274"/>
      <c r="G26" s="262" t="s">
        <v>253</v>
      </c>
      <c r="H26" s="264"/>
    </row>
    <row r="27" spans="1:8" ht="15.6" thickBot="1" x14ac:dyDescent="0.4">
      <c r="A27" s="273" t="s">
        <v>68</v>
      </c>
      <c r="B27" s="274"/>
      <c r="C27" s="67" t="s">
        <v>258</v>
      </c>
      <c r="D27" s="273" t="s">
        <v>325</v>
      </c>
      <c r="E27" s="275"/>
      <c r="F27" s="274"/>
      <c r="G27" s="262" t="s">
        <v>258</v>
      </c>
      <c r="H27" s="264"/>
    </row>
    <row r="28" spans="1:8" ht="15.6" thickBot="1" x14ac:dyDescent="0.4">
      <c r="A28" s="270" t="s">
        <v>326</v>
      </c>
      <c r="B28" s="271"/>
      <c r="C28" s="271"/>
      <c r="D28" s="271"/>
      <c r="E28" s="271"/>
      <c r="F28" s="271"/>
      <c r="G28" s="271"/>
      <c r="H28" s="272"/>
    </row>
    <row r="29" spans="1:8" ht="15.6" thickBot="1" x14ac:dyDescent="0.35">
      <c r="A29" s="268" t="s">
        <v>31</v>
      </c>
      <c r="B29" s="278"/>
      <c r="C29" s="278"/>
      <c r="D29" s="278"/>
      <c r="E29" s="278"/>
      <c r="F29" s="278"/>
      <c r="G29" s="278"/>
      <c r="H29" s="269"/>
    </row>
    <row r="30" spans="1:8" ht="15.6" thickBot="1" x14ac:dyDescent="0.4">
      <c r="A30" s="15"/>
      <c r="B30" s="15"/>
      <c r="C30" s="15"/>
      <c r="D30" s="15"/>
      <c r="E30" s="15"/>
      <c r="F30" s="15"/>
      <c r="G30" s="15"/>
      <c r="H30" s="15"/>
    </row>
    <row r="31" spans="1:8" ht="15.6" thickBot="1" x14ac:dyDescent="0.35">
      <c r="A31" s="251" t="s">
        <v>32</v>
      </c>
      <c r="B31" s="252"/>
      <c r="C31" s="252"/>
      <c r="D31" s="252"/>
      <c r="E31" s="252"/>
      <c r="F31" s="252"/>
      <c r="G31" s="252"/>
      <c r="H31" s="253"/>
    </row>
    <row r="32" spans="1:8" ht="15.6" thickBot="1" x14ac:dyDescent="0.35">
      <c r="A32" s="265" t="s">
        <v>33</v>
      </c>
      <c r="B32" s="266"/>
      <c r="C32" s="266"/>
      <c r="D32" s="266"/>
      <c r="E32" s="266"/>
      <c r="F32" s="266"/>
      <c r="G32" s="266"/>
      <c r="H32" s="267"/>
    </row>
    <row r="33" spans="1:8" ht="60.6" thickBot="1" x14ac:dyDescent="0.35">
      <c r="A33" s="61" t="s">
        <v>34</v>
      </c>
      <c r="B33" s="61" t="s">
        <v>35</v>
      </c>
      <c r="C33" s="268" t="s">
        <v>31</v>
      </c>
      <c r="D33" s="269"/>
      <c r="E33" s="63" t="s">
        <v>36</v>
      </c>
      <c r="F33" s="62" t="s">
        <v>37</v>
      </c>
      <c r="G33" s="268" t="s">
        <v>327</v>
      </c>
      <c r="H33" s="269"/>
    </row>
    <row r="34" spans="1:8" ht="30.6" thickBot="1" x14ac:dyDescent="0.35">
      <c r="A34" s="63" t="s">
        <v>39</v>
      </c>
      <c r="B34" s="61" t="s">
        <v>35</v>
      </c>
      <c r="C34" s="268" t="s">
        <v>31</v>
      </c>
      <c r="D34" s="269"/>
      <c r="E34" s="63" t="s">
        <v>36</v>
      </c>
      <c r="F34" s="62" t="s">
        <v>37</v>
      </c>
      <c r="G34" s="268" t="s">
        <v>327</v>
      </c>
      <c r="H34" s="269"/>
    </row>
    <row r="35" spans="1:8" ht="15.6" thickBot="1" x14ac:dyDescent="0.35">
      <c r="A35" s="265" t="s">
        <v>40</v>
      </c>
      <c r="B35" s="266"/>
      <c r="C35" s="266"/>
      <c r="D35" s="266"/>
      <c r="E35" s="266"/>
      <c r="F35" s="266"/>
      <c r="G35" s="266"/>
      <c r="H35" s="267"/>
    </row>
    <row r="36" spans="1:8" ht="33" customHeight="1" thickBot="1" x14ac:dyDescent="0.35">
      <c r="A36" s="61" t="s">
        <v>34</v>
      </c>
      <c r="B36" s="61" t="s">
        <v>35</v>
      </c>
      <c r="C36" s="268" t="s">
        <v>31</v>
      </c>
      <c r="D36" s="269"/>
      <c r="E36" s="63" t="s">
        <v>36</v>
      </c>
      <c r="F36" s="62" t="s">
        <v>37</v>
      </c>
      <c r="G36" s="268" t="s">
        <v>327</v>
      </c>
      <c r="H36" s="269"/>
    </row>
    <row r="37" spans="1:8" ht="30.6" thickBot="1" x14ac:dyDescent="0.35">
      <c r="A37" s="63" t="s">
        <v>39</v>
      </c>
      <c r="B37" s="61" t="s">
        <v>35</v>
      </c>
      <c r="C37" s="268" t="s">
        <v>31</v>
      </c>
      <c r="D37" s="269"/>
      <c r="E37" s="63" t="s">
        <v>36</v>
      </c>
      <c r="F37" s="62" t="s">
        <v>37</v>
      </c>
      <c r="G37" s="268" t="s">
        <v>327</v>
      </c>
      <c r="H37" s="269"/>
    </row>
    <row r="38" spans="1:8" ht="15.6" thickBot="1" x14ac:dyDescent="0.35">
      <c r="A38" s="265" t="s">
        <v>41</v>
      </c>
      <c r="B38" s="266"/>
      <c r="C38" s="266"/>
      <c r="D38" s="266"/>
      <c r="E38" s="266"/>
      <c r="F38" s="266"/>
      <c r="G38" s="266"/>
      <c r="H38" s="267"/>
    </row>
    <row r="39" spans="1:8" ht="30.6" thickBot="1" x14ac:dyDescent="0.35">
      <c r="A39" s="63" t="s">
        <v>39</v>
      </c>
      <c r="B39" s="63" t="s">
        <v>35</v>
      </c>
      <c r="C39" s="268" t="s">
        <v>31</v>
      </c>
      <c r="D39" s="269"/>
      <c r="E39" s="63" t="s">
        <v>36</v>
      </c>
      <c r="F39" s="62" t="s">
        <v>37</v>
      </c>
      <c r="G39" s="268" t="s">
        <v>327</v>
      </c>
      <c r="H39" s="269"/>
    </row>
    <row r="40" spans="1:8" ht="15" x14ac:dyDescent="0.35">
      <c r="A40" s="15"/>
      <c r="B40" s="15"/>
      <c r="C40" s="15"/>
      <c r="D40" s="15"/>
      <c r="E40" s="15"/>
      <c r="F40" s="15"/>
      <c r="G40" s="15"/>
      <c r="H40" s="15"/>
    </row>
    <row r="41" spans="1:8" ht="15" x14ac:dyDescent="0.35">
      <c r="A41" s="15"/>
      <c r="B41" s="15"/>
      <c r="C41" s="15"/>
      <c r="D41" s="15"/>
      <c r="E41" s="15"/>
      <c r="F41" s="15"/>
      <c r="G41" s="15"/>
      <c r="H41" s="15"/>
    </row>
    <row r="42" spans="1:8" ht="15" x14ac:dyDescent="0.3">
      <c r="A42" s="280" t="s">
        <v>315</v>
      </c>
      <c r="B42" s="280"/>
      <c r="C42" s="280"/>
      <c r="D42" s="280"/>
      <c r="E42" s="280"/>
      <c r="F42" s="280"/>
      <c r="G42" s="280"/>
      <c r="H42" s="280"/>
    </row>
    <row r="43" spans="1:8" ht="15" x14ac:dyDescent="0.3">
      <c r="A43" s="280" t="s">
        <v>42</v>
      </c>
      <c r="B43" s="280"/>
      <c r="C43" s="280"/>
      <c r="D43" s="280"/>
      <c r="E43" s="280"/>
      <c r="F43" s="280"/>
      <c r="G43" s="280"/>
      <c r="H43" s="280"/>
    </row>
    <row r="44" spans="1:8" ht="15" x14ac:dyDescent="0.35">
      <c r="A44" s="74"/>
      <c r="B44" s="15"/>
      <c r="C44" s="15"/>
      <c r="D44" s="15"/>
      <c r="E44" s="15"/>
      <c r="F44" s="15"/>
      <c r="G44" s="15"/>
      <c r="H44" s="15"/>
    </row>
    <row r="45" spans="1:8" ht="43.5" customHeight="1" x14ac:dyDescent="0.3">
      <c r="A45" s="281" t="s">
        <v>334</v>
      </c>
      <c r="B45" s="281"/>
      <c r="C45" s="281"/>
      <c r="D45" s="281"/>
      <c r="E45" s="281"/>
      <c r="F45" s="281"/>
      <c r="G45" s="281"/>
      <c r="H45" s="281"/>
    </row>
    <row r="46" spans="1:8" ht="15" x14ac:dyDescent="0.35">
      <c r="A46" s="76"/>
      <c r="B46" s="15"/>
      <c r="C46" s="15"/>
      <c r="D46" s="15"/>
      <c r="E46" s="15"/>
      <c r="F46" s="15"/>
      <c r="G46" s="15"/>
      <c r="H46" s="15"/>
    </row>
    <row r="47" spans="1:8" ht="15" x14ac:dyDescent="0.3">
      <c r="A47" s="282" t="s">
        <v>43</v>
      </c>
      <c r="B47" s="282"/>
      <c r="C47" s="282"/>
      <c r="D47" s="282"/>
      <c r="E47" s="282"/>
      <c r="F47" s="282"/>
      <c r="G47" s="282"/>
      <c r="H47" s="282"/>
    </row>
    <row r="48" spans="1:8" ht="15" x14ac:dyDescent="0.3">
      <c r="A48" s="283" t="s">
        <v>44</v>
      </c>
      <c r="B48" s="283"/>
      <c r="C48" s="284" t="s">
        <v>45</v>
      </c>
      <c r="D48" s="284"/>
      <c r="E48" s="284"/>
      <c r="F48" s="284"/>
      <c r="G48" s="284"/>
      <c r="H48" s="284"/>
    </row>
    <row r="49" spans="1:8" ht="15" x14ac:dyDescent="0.3">
      <c r="A49" s="283" t="s">
        <v>52</v>
      </c>
      <c r="B49" s="283"/>
      <c r="C49" s="284" t="s">
        <v>128</v>
      </c>
      <c r="D49" s="284"/>
      <c r="E49" s="284"/>
      <c r="F49" s="284"/>
      <c r="G49" s="284"/>
      <c r="H49" s="284"/>
    </row>
    <row r="50" spans="1:8" ht="15" x14ac:dyDescent="0.3">
      <c r="A50" s="283" t="s">
        <v>53</v>
      </c>
      <c r="B50" s="283"/>
      <c r="C50" s="284" t="s">
        <v>274</v>
      </c>
      <c r="D50" s="284"/>
      <c r="E50" s="284"/>
      <c r="F50" s="284"/>
      <c r="G50" s="284"/>
      <c r="H50" s="284"/>
    </row>
    <row r="51" spans="1:8" ht="15" x14ac:dyDescent="0.3">
      <c r="A51" s="283" t="s">
        <v>316</v>
      </c>
      <c r="B51" s="283"/>
      <c r="C51" s="284" t="s">
        <v>335</v>
      </c>
      <c r="D51" s="284"/>
      <c r="E51" s="284"/>
      <c r="F51" s="284"/>
      <c r="G51" s="284"/>
      <c r="H51" s="284"/>
    </row>
    <row r="52" spans="1:8" ht="15" x14ac:dyDescent="0.3">
      <c r="A52" s="283" t="s">
        <v>49</v>
      </c>
      <c r="B52" s="283"/>
      <c r="C52" s="284" t="s">
        <v>198</v>
      </c>
      <c r="D52" s="284"/>
      <c r="E52" s="284"/>
      <c r="F52" s="284"/>
      <c r="G52" s="284"/>
      <c r="H52" s="284"/>
    </row>
    <row r="53" spans="1:8" ht="15" x14ac:dyDescent="0.3">
      <c r="A53" s="283" t="s">
        <v>51</v>
      </c>
      <c r="B53" s="283"/>
      <c r="C53" s="284" t="s">
        <v>336</v>
      </c>
      <c r="D53" s="284"/>
      <c r="E53" s="284"/>
      <c r="F53" s="284"/>
      <c r="G53" s="284"/>
      <c r="H53" s="284"/>
    </row>
    <row r="54" spans="1:8" ht="15" x14ac:dyDescent="0.35">
      <c r="A54" s="77"/>
      <c r="B54" s="15"/>
      <c r="C54" s="15"/>
      <c r="D54" s="15"/>
      <c r="E54" s="15"/>
      <c r="F54" s="15"/>
      <c r="G54" s="15"/>
      <c r="H54" s="15"/>
    </row>
    <row r="55" spans="1:8" ht="16.5" customHeight="1" x14ac:dyDescent="0.3">
      <c r="A55" s="282" t="s">
        <v>13</v>
      </c>
      <c r="B55" s="282"/>
      <c r="C55" s="282"/>
      <c r="D55" s="282"/>
      <c r="E55" s="282"/>
      <c r="F55" s="282"/>
      <c r="G55" s="282"/>
      <c r="H55" s="282"/>
    </row>
    <row r="56" spans="1:8" ht="15" x14ac:dyDescent="0.3">
      <c r="A56" s="283" t="s">
        <v>56</v>
      </c>
      <c r="B56" s="283"/>
      <c r="C56" s="284" t="s">
        <v>102</v>
      </c>
      <c r="D56" s="284"/>
      <c r="E56" s="284"/>
      <c r="F56" s="284"/>
      <c r="G56" s="284"/>
      <c r="H56" s="284"/>
    </row>
    <row r="57" spans="1:8" ht="15" x14ac:dyDescent="0.3">
      <c r="A57" s="283" t="s">
        <v>57</v>
      </c>
      <c r="B57" s="283"/>
      <c r="C57" s="284" t="s">
        <v>103</v>
      </c>
      <c r="D57" s="284"/>
      <c r="E57" s="284"/>
      <c r="F57" s="284"/>
      <c r="G57" s="284"/>
      <c r="H57" s="284"/>
    </row>
    <row r="58" spans="1:8" ht="15" x14ac:dyDescent="0.3">
      <c r="A58" s="283" t="s">
        <v>58</v>
      </c>
      <c r="B58" s="283"/>
      <c r="C58" s="284" t="s">
        <v>105</v>
      </c>
      <c r="D58" s="284"/>
      <c r="E58" s="284"/>
      <c r="F58" s="284"/>
      <c r="G58" s="284"/>
      <c r="H58" s="284"/>
    </row>
    <row r="59" spans="1:8" ht="15" x14ac:dyDescent="0.3">
      <c r="A59" s="283" t="s">
        <v>59</v>
      </c>
      <c r="B59" s="283"/>
      <c r="C59" s="284" t="s">
        <v>337</v>
      </c>
      <c r="D59" s="284"/>
      <c r="E59" s="284"/>
      <c r="F59" s="284"/>
      <c r="G59" s="284"/>
      <c r="H59" s="284"/>
    </row>
    <row r="60" spans="1:8" ht="15" x14ac:dyDescent="0.3">
      <c r="A60" s="283" t="s">
        <v>60</v>
      </c>
      <c r="B60" s="283"/>
      <c r="C60" s="284" t="s">
        <v>111</v>
      </c>
      <c r="D60" s="284"/>
      <c r="E60" s="284"/>
      <c r="F60" s="284"/>
      <c r="G60" s="284"/>
      <c r="H60" s="284"/>
    </row>
    <row r="61" spans="1:8" ht="15" x14ac:dyDescent="0.35">
      <c r="A61" s="77"/>
      <c r="B61" s="15"/>
      <c r="C61" s="15"/>
      <c r="D61" s="15"/>
      <c r="E61" s="15"/>
      <c r="F61" s="15"/>
      <c r="G61" s="15"/>
      <c r="H61" s="15"/>
    </row>
    <row r="62" spans="1:8" ht="16.5" customHeight="1" x14ac:dyDescent="0.3">
      <c r="A62" s="282" t="s">
        <v>20</v>
      </c>
      <c r="B62" s="282"/>
      <c r="C62" s="282"/>
      <c r="D62" s="282"/>
      <c r="E62" s="282"/>
      <c r="F62" s="282"/>
      <c r="G62" s="282"/>
      <c r="H62" s="282"/>
    </row>
    <row r="63" spans="1:8" ht="15" x14ac:dyDescent="0.3">
      <c r="A63" s="285" t="s">
        <v>341</v>
      </c>
      <c r="B63" s="285"/>
      <c r="C63" s="284" t="s">
        <v>342</v>
      </c>
      <c r="D63" s="284"/>
      <c r="E63" s="284"/>
      <c r="F63" s="284"/>
      <c r="G63" s="284"/>
      <c r="H63" s="284"/>
    </row>
    <row r="64" spans="1:8" ht="15" x14ac:dyDescent="0.3">
      <c r="A64" s="285" t="s">
        <v>343</v>
      </c>
      <c r="B64" s="285"/>
      <c r="C64" s="284" t="s">
        <v>103</v>
      </c>
      <c r="D64" s="284"/>
      <c r="E64" s="284"/>
      <c r="F64" s="284"/>
      <c r="G64" s="284"/>
      <c r="H64" s="284"/>
    </row>
    <row r="65" spans="1:8" ht="15" x14ac:dyDescent="0.3">
      <c r="A65" s="283" t="s">
        <v>64</v>
      </c>
      <c r="B65" s="283"/>
      <c r="C65" s="284" t="s">
        <v>108</v>
      </c>
      <c r="D65" s="284"/>
      <c r="E65" s="284"/>
      <c r="F65" s="284"/>
      <c r="G65" s="284"/>
      <c r="H65" s="284"/>
    </row>
    <row r="66" spans="1:8" ht="15" x14ac:dyDescent="0.3">
      <c r="A66" s="283" t="s">
        <v>65</v>
      </c>
      <c r="B66" s="283"/>
      <c r="C66" s="284" t="s">
        <v>109</v>
      </c>
      <c r="D66" s="284"/>
      <c r="E66" s="284"/>
      <c r="F66" s="284"/>
      <c r="G66" s="284"/>
      <c r="H66" s="284"/>
    </row>
    <row r="67" spans="1:8" ht="22.5" customHeight="1" x14ac:dyDescent="0.3">
      <c r="A67" s="283" t="s">
        <v>66</v>
      </c>
      <c r="B67" s="283"/>
      <c r="C67" s="283" t="s">
        <v>350</v>
      </c>
      <c r="D67" s="283"/>
      <c r="E67" s="283"/>
      <c r="F67" s="283"/>
      <c r="G67" s="283"/>
      <c r="H67" s="283"/>
    </row>
    <row r="68" spans="1:8" ht="15" x14ac:dyDescent="0.3">
      <c r="A68" s="283" t="s">
        <v>344</v>
      </c>
      <c r="B68" s="283"/>
      <c r="C68" s="284" t="s">
        <v>111</v>
      </c>
      <c r="D68" s="284"/>
      <c r="E68" s="284"/>
      <c r="F68" s="284"/>
      <c r="G68" s="284"/>
      <c r="H68" s="284"/>
    </row>
    <row r="69" spans="1:8" ht="23.25" customHeight="1" x14ac:dyDescent="0.3">
      <c r="A69" s="283" t="s">
        <v>70</v>
      </c>
      <c r="B69" s="283"/>
      <c r="C69" s="284" t="s">
        <v>338</v>
      </c>
      <c r="D69" s="284"/>
      <c r="E69" s="284"/>
      <c r="F69" s="284"/>
      <c r="G69" s="284"/>
      <c r="H69" s="284"/>
    </row>
    <row r="70" spans="1:8" ht="15" x14ac:dyDescent="0.35">
      <c r="A70" s="76"/>
      <c r="B70" s="15"/>
      <c r="C70" s="15"/>
      <c r="D70" s="15"/>
      <c r="E70" s="15"/>
      <c r="F70" s="15"/>
      <c r="G70" s="15"/>
      <c r="H70" s="15"/>
    </row>
    <row r="71" spans="1:8" ht="15" x14ac:dyDescent="0.3">
      <c r="A71" s="282" t="s">
        <v>319</v>
      </c>
      <c r="B71" s="282"/>
      <c r="C71" s="282"/>
      <c r="D71" s="282"/>
      <c r="E71" s="282"/>
      <c r="F71" s="282"/>
      <c r="G71" s="282"/>
      <c r="H71" s="282"/>
    </row>
    <row r="72" spans="1:8" ht="15" x14ac:dyDescent="0.3">
      <c r="A72" s="286" t="s">
        <v>345</v>
      </c>
      <c r="B72" s="286"/>
      <c r="C72" s="286"/>
      <c r="D72" s="286"/>
      <c r="E72" s="286"/>
      <c r="F72" s="286"/>
      <c r="G72" s="286"/>
      <c r="H72" s="286"/>
    </row>
    <row r="73" spans="1:8" ht="15" x14ac:dyDescent="0.35">
      <c r="A73" s="76"/>
      <c r="B73" s="15"/>
      <c r="C73" s="15"/>
      <c r="D73" s="15"/>
      <c r="E73" s="15"/>
      <c r="F73" s="15"/>
      <c r="G73" s="15"/>
      <c r="H73" s="15"/>
    </row>
    <row r="74" spans="1:8" ht="16.5" customHeight="1" x14ac:dyDescent="0.3">
      <c r="A74" s="282" t="s">
        <v>324</v>
      </c>
      <c r="B74" s="282"/>
      <c r="C74" s="282"/>
      <c r="D74" s="282"/>
      <c r="E74" s="282"/>
      <c r="F74" s="282"/>
      <c r="G74" s="282"/>
      <c r="H74" s="282"/>
    </row>
    <row r="75" spans="1:8" ht="15" x14ac:dyDescent="0.3">
      <c r="A75" s="283" t="s">
        <v>46</v>
      </c>
      <c r="B75" s="283"/>
      <c r="C75" s="284" t="s">
        <v>125</v>
      </c>
      <c r="D75" s="284"/>
      <c r="E75" s="284"/>
      <c r="F75" s="284"/>
      <c r="G75" s="284"/>
      <c r="H75" s="284"/>
    </row>
    <row r="76" spans="1:8" ht="15" x14ac:dyDescent="0.3">
      <c r="A76" s="283" t="s">
        <v>48</v>
      </c>
      <c r="B76" s="283"/>
      <c r="C76" s="284" t="s">
        <v>126</v>
      </c>
      <c r="D76" s="284"/>
      <c r="E76" s="284"/>
      <c r="F76" s="284"/>
      <c r="G76" s="284"/>
      <c r="H76" s="284"/>
    </row>
    <row r="77" spans="1:8" ht="15" x14ac:dyDescent="0.3">
      <c r="A77" s="283" t="s">
        <v>68</v>
      </c>
      <c r="B77" s="283"/>
      <c r="C77" s="284" t="s">
        <v>111</v>
      </c>
      <c r="D77" s="284"/>
      <c r="E77" s="284"/>
      <c r="F77" s="284"/>
      <c r="G77" s="284"/>
      <c r="H77" s="284"/>
    </row>
    <row r="78" spans="1:8" ht="15" x14ac:dyDescent="0.3">
      <c r="A78" s="283" t="s">
        <v>61</v>
      </c>
      <c r="B78" s="283"/>
      <c r="C78" s="284" t="s">
        <v>111</v>
      </c>
      <c r="D78" s="284"/>
      <c r="E78" s="284"/>
      <c r="F78" s="284"/>
      <c r="G78" s="284"/>
      <c r="H78" s="284"/>
    </row>
    <row r="79" spans="1:8" ht="24.75" customHeight="1" x14ac:dyDescent="0.3">
      <c r="A79" s="283" t="s">
        <v>70</v>
      </c>
      <c r="B79" s="283"/>
      <c r="C79" s="284" t="s">
        <v>71</v>
      </c>
      <c r="D79" s="284"/>
      <c r="E79" s="284"/>
      <c r="F79" s="284"/>
      <c r="G79" s="284"/>
      <c r="H79" s="284"/>
    </row>
    <row r="80" spans="1:8" ht="15" x14ac:dyDescent="0.35">
      <c r="A80" s="78"/>
      <c r="B80" s="15"/>
      <c r="C80" s="15"/>
      <c r="D80" s="15"/>
      <c r="E80" s="15"/>
      <c r="F80" s="15"/>
      <c r="G80" s="15"/>
      <c r="H80" s="15"/>
    </row>
    <row r="81" spans="1:8" ht="15" x14ac:dyDescent="0.35">
      <c r="A81" s="78"/>
      <c r="B81" s="15"/>
      <c r="C81" s="15"/>
      <c r="D81" s="15"/>
      <c r="E81" s="15"/>
      <c r="F81" s="15"/>
      <c r="G81" s="15"/>
      <c r="H81" s="15"/>
    </row>
    <row r="82" spans="1:8" ht="32.25" customHeight="1" x14ac:dyDescent="0.3">
      <c r="A82" s="282" t="s">
        <v>72</v>
      </c>
      <c r="B82" s="282"/>
      <c r="C82" s="282"/>
      <c r="D82" s="282"/>
      <c r="E82" s="282"/>
      <c r="F82" s="282"/>
      <c r="G82" s="282"/>
      <c r="H82" s="282"/>
    </row>
    <row r="83" spans="1:8" ht="15" x14ac:dyDescent="0.3">
      <c r="A83" s="284" t="s">
        <v>340</v>
      </c>
      <c r="B83" s="284"/>
      <c r="C83" s="284"/>
      <c r="D83" s="284"/>
      <c r="E83" s="284"/>
      <c r="F83" s="284"/>
      <c r="G83" s="284"/>
      <c r="H83" s="284"/>
    </row>
  </sheetData>
  <mergeCells count="109">
    <mergeCell ref="A78:B78"/>
    <mergeCell ref="C78:H78"/>
    <mergeCell ref="A79:B79"/>
    <mergeCell ref="C79:H79"/>
    <mergeCell ref="A82:H82"/>
    <mergeCell ref="A83:H83"/>
    <mergeCell ref="A74:H74"/>
    <mergeCell ref="A75:B75"/>
    <mergeCell ref="C75:H75"/>
    <mergeCell ref="A76:B76"/>
    <mergeCell ref="C76:H76"/>
    <mergeCell ref="A77:B77"/>
    <mergeCell ref="C77:H77"/>
    <mergeCell ref="A68:B68"/>
    <mergeCell ref="C68:H68"/>
    <mergeCell ref="A69:B69"/>
    <mergeCell ref="C69:H69"/>
    <mergeCell ref="A71:H71"/>
    <mergeCell ref="A72:H72"/>
    <mergeCell ref="A65:B65"/>
    <mergeCell ref="C65:H65"/>
    <mergeCell ref="A66:B66"/>
    <mergeCell ref="C66:H66"/>
    <mergeCell ref="A67:B67"/>
    <mergeCell ref="C67:H67"/>
    <mergeCell ref="A60:B60"/>
    <mergeCell ref="C60:H60"/>
    <mergeCell ref="A62:H62"/>
    <mergeCell ref="A63:B63"/>
    <mergeCell ref="C63:H63"/>
    <mergeCell ref="A64:B64"/>
    <mergeCell ref="C64:H64"/>
    <mergeCell ref="A57:B57"/>
    <mergeCell ref="C57:H57"/>
    <mergeCell ref="A58:B58"/>
    <mergeCell ref="C58:H58"/>
    <mergeCell ref="A59:B59"/>
    <mergeCell ref="C59:H59"/>
    <mergeCell ref="A52:B52"/>
    <mergeCell ref="C52:H52"/>
    <mergeCell ref="A53:B53"/>
    <mergeCell ref="C53:H53"/>
    <mergeCell ref="A55:H55"/>
    <mergeCell ref="A56:B56"/>
    <mergeCell ref="C56:H56"/>
    <mergeCell ref="A49:B49"/>
    <mergeCell ref="C49:H49"/>
    <mergeCell ref="A50:B50"/>
    <mergeCell ref="C50:H50"/>
    <mergeCell ref="A51:B51"/>
    <mergeCell ref="C51:H51"/>
    <mergeCell ref="A42:H42"/>
    <mergeCell ref="A43:H43"/>
    <mergeCell ref="A45:H45"/>
    <mergeCell ref="A47:H47"/>
    <mergeCell ref="A48:B48"/>
    <mergeCell ref="C48:H48"/>
    <mergeCell ref="C36:D36"/>
    <mergeCell ref="G36:H36"/>
    <mergeCell ref="C37:D37"/>
    <mergeCell ref="G37:H37"/>
    <mergeCell ref="A38:H38"/>
    <mergeCell ref="C39:D39"/>
    <mergeCell ref="G39:H39"/>
    <mergeCell ref="A32:H32"/>
    <mergeCell ref="C33:D33"/>
    <mergeCell ref="G33:H33"/>
    <mergeCell ref="C34:D34"/>
    <mergeCell ref="G34:H34"/>
    <mergeCell ref="A35:H35"/>
    <mergeCell ref="A27:B27"/>
    <mergeCell ref="D27:F27"/>
    <mergeCell ref="G27:H27"/>
    <mergeCell ref="A28:H28"/>
    <mergeCell ref="A29:H29"/>
    <mergeCell ref="A31:H31"/>
    <mergeCell ref="A23:B23"/>
    <mergeCell ref="E23:F23"/>
    <mergeCell ref="G23:H23"/>
    <mergeCell ref="A25:H25"/>
    <mergeCell ref="A26:B26"/>
    <mergeCell ref="D26:F26"/>
    <mergeCell ref="G26:H26"/>
    <mergeCell ref="A18:B18"/>
    <mergeCell ref="C18:H18"/>
    <mergeCell ref="A20:H20"/>
    <mergeCell ref="A21:H21"/>
    <mergeCell ref="A22:B22"/>
    <mergeCell ref="E22:F22"/>
    <mergeCell ref="G22:H22"/>
    <mergeCell ref="E13:H13"/>
    <mergeCell ref="A15:H15"/>
    <mergeCell ref="F16:H16"/>
    <mergeCell ref="F17:H17"/>
    <mergeCell ref="B8:D8"/>
    <mergeCell ref="E8:F8"/>
    <mergeCell ref="G8:H8"/>
    <mergeCell ref="B9:D9"/>
    <mergeCell ref="E9:F9"/>
    <mergeCell ref="G9:H9"/>
    <mergeCell ref="B2:G2"/>
    <mergeCell ref="B4:G4"/>
    <mergeCell ref="B5:G5"/>
    <mergeCell ref="A6:H6"/>
    <mergeCell ref="B7:D7"/>
    <mergeCell ref="E7:F7"/>
    <mergeCell ref="G7:H7"/>
    <mergeCell ref="A11:H11"/>
    <mergeCell ref="E12:H1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2F5841B-6342-4F21-9B5D-2E218C5CF426}">
          <x14:formula1>
            <xm:f>'C:\Users\diazsk\OneDrive - MH de CR\1. Labores\Labores\2021\13. MARZO 2021\SUBASTA\SUBASTA\DOCUMENTOS FINALES REVISADOS\[Anexo II. Formularios de Subasta.xlsx]Listas desplegables'!#REF!</xm:f>
          </x14:formula1>
          <xm:sqref>B7:D7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BB77A-1C02-4488-AC9B-96811A51A7E1}">
  <dimension ref="A3:H84"/>
  <sheetViews>
    <sheetView showGridLines="0" topLeftCell="A17" workbookViewId="0">
      <selection activeCell="A27" sqref="A27:H27"/>
    </sheetView>
  </sheetViews>
  <sheetFormatPr baseColWidth="10" defaultRowHeight="14.4" x14ac:dyDescent="0.3"/>
  <cols>
    <col min="1" max="1" width="21.6640625" customWidth="1"/>
    <col min="2" max="2" width="17.44140625" customWidth="1"/>
    <col min="3" max="3" width="17.33203125" customWidth="1"/>
    <col min="4" max="4" width="19.44140625" customWidth="1"/>
    <col min="5" max="5" width="22.5546875" customWidth="1"/>
    <col min="6" max="6" width="20.33203125" customWidth="1"/>
  </cols>
  <sheetData>
    <row r="3" spans="1:8" ht="15.6" x14ac:dyDescent="0.3">
      <c r="B3" s="191"/>
      <c r="C3" s="191"/>
      <c r="D3" s="191"/>
      <c r="E3" s="191"/>
      <c r="F3" s="191"/>
      <c r="G3" s="191"/>
      <c r="H3" s="4"/>
    </row>
    <row r="4" spans="1:8" ht="31.5" customHeight="1" x14ac:dyDescent="0.35">
      <c r="A4" s="15"/>
      <c r="B4" s="287" t="s">
        <v>328</v>
      </c>
      <c r="C4" s="288"/>
      <c r="D4" s="288"/>
      <c r="E4" s="288"/>
      <c r="F4" s="288"/>
      <c r="G4" s="288"/>
      <c r="H4" s="15"/>
    </row>
    <row r="5" spans="1:8" ht="15" x14ac:dyDescent="0.35">
      <c r="A5" s="15"/>
      <c r="B5" s="250" t="s">
        <v>329</v>
      </c>
      <c r="C5" s="250"/>
      <c r="D5" s="250"/>
      <c r="E5" s="250"/>
      <c r="F5" s="250"/>
      <c r="G5" s="250"/>
      <c r="H5" s="15"/>
    </row>
    <row r="6" spans="1:8" ht="15.6" thickBot="1" x14ac:dyDescent="0.4">
      <c r="A6" s="15"/>
      <c r="B6" s="60"/>
      <c r="C6" s="60"/>
      <c r="D6" s="60"/>
      <c r="E6" s="60"/>
      <c r="F6" s="60"/>
      <c r="G6" s="60"/>
      <c r="H6" s="15"/>
    </row>
    <row r="7" spans="1:8" ht="15.6" thickBot="1" x14ac:dyDescent="0.35">
      <c r="A7" s="251" t="s">
        <v>77</v>
      </c>
      <c r="B7" s="252"/>
      <c r="C7" s="252"/>
      <c r="D7" s="252"/>
      <c r="E7" s="252"/>
      <c r="F7" s="252"/>
      <c r="G7" s="252"/>
      <c r="H7" s="253"/>
    </row>
    <row r="8" spans="1:8" ht="15.6" thickBot="1" x14ac:dyDescent="0.35">
      <c r="A8" s="61" t="s">
        <v>3</v>
      </c>
      <c r="B8" s="254" t="s">
        <v>4</v>
      </c>
      <c r="C8" s="255"/>
      <c r="D8" s="256"/>
      <c r="E8" s="257" t="s">
        <v>8</v>
      </c>
      <c r="F8" s="258"/>
      <c r="G8" s="254" t="s">
        <v>31</v>
      </c>
      <c r="H8" s="256"/>
    </row>
    <row r="9" spans="1:8" ht="36" customHeight="1" thickBot="1" x14ac:dyDescent="0.35">
      <c r="A9" s="63" t="s">
        <v>316</v>
      </c>
      <c r="B9" s="254" t="s">
        <v>31</v>
      </c>
      <c r="C9" s="255"/>
      <c r="D9" s="256"/>
      <c r="E9" s="257" t="s">
        <v>10</v>
      </c>
      <c r="F9" s="258"/>
      <c r="G9" s="268" t="s">
        <v>253</v>
      </c>
      <c r="H9" s="269"/>
    </row>
    <row r="10" spans="1:8" ht="32.25" customHeight="1" thickBot="1" x14ac:dyDescent="0.35">
      <c r="A10" s="49" t="s">
        <v>7</v>
      </c>
      <c r="B10" s="254" t="s">
        <v>31</v>
      </c>
      <c r="C10" s="255"/>
      <c r="D10" s="256"/>
      <c r="E10" s="265" t="s">
        <v>317</v>
      </c>
      <c r="F10" s="267"/>
      <c r="G10" s="254" t="s">
        <v>31</v>
      </c>
      <c r="H10" s="256"/>
    </row>
    <row r="11" spans="1:8" ht="15.6" thickBot="1" x14ac:dyDescent="0.4">
      <c r="A11" s="15"/>
      <c r="B11" s="60"/>
      <c r="C11" s="60"/>
      <c r="D11" s="60"/>
      <c r="E11" s="60"/>
      <c r="F11" s="60"/>
      <c r="G11" s="60"/>
      <c r="H11" s="15"/>
    </row>
    <row r="12" spans="1:8" ht="15.6" thickBot="1" x14ac:dyDescent="0.35">
      <c r="A12" s="251" t="s">
        <v>13</v>
      </c>
      <c r="B12" s="252"/>
      <c r="C12" s="252"/>
      <c r="D12" s="252"/>
      <c r="E12" s="252"/>
      <c r="F12" s="252"/>
      <c r="G12" s="252"/>
      <c r="H12" s="253"/>
    </row>
    <row r="13" spans="1:8" ht="30.6" thickBot="1" x14ac:dyDescent="0.35">
      <c r="A13" s="64" t="s">
        <v>330</v>
      </c>
      <c r="B13" s="65" t="s">
        <v>15</v>
      </c>
      <c r="C13" s="64" t="s">
        <v>80</v>
      </c>
      <c r="D13" s="66" t="s">
        <v>28</v>
      </c>
      <c r="E13" s="259" t="s">
        <v>331</v>
      </c>
      <c r="F13" s="260"/>
      <c r="G13" s="260"/>
      <c r="H13" s="261"/>
    </row>
    <row r="14" spans="1:8" ht="30.6" thickBot="1" x14ac:dyDescent="0.4">
      <c r="A14" s="67" t="s">
        <v>37</v>
      </c>
      <c r="B14" s="67" t="s">
        <v>31</v>
      </c>
      <c r="C14" s="67" t="s">
        <v>37</v>
      </c>
      <c r="D14" s="81" t="s">
        <v>258</v>
      </c>
      <c r="E14" s="262" t="s">
        <v>258</v>
      </c>
      <c r="F14" s="263"/>
      <c r="G14" s="263"/>
      <c r="H14" s="264"/>
    </row>
    <row r="15" spans="1:8" ht="15.6" thickBot="1" x14ac:dyDescent="0.4">
      <c r="A15" s="15"/>
      <c r="B15" s="60"/>
      <c r="C15" s="60"/>
      <c r="D15" s="60"/>
      <c r="E15" s="60"/>
      <c r="F15" s="60"/>
      <c r="G15" s="60"/>
      <c r="H15" s="15"/>
    </row>
    <row r="16" spans="1:8" ht="15.6" thickBot="1" x14ac:dyDescent="0.35">
      <c r="A16" s="251" t="s">
        <v>20</v>
      </c>
      <c r="B16" s="252"/>
      <c r="C16" s="252"/>
      <c r="D16" s="252"/>
      <c r="E16" s="252"/>
      <c r="F16" s="252"/>
      <c r="G16" s="252"/>
      <c r="H16" s="253"/>
    </row>
    <row r="17" spans="1:8" ht="15.6" thickBot="1" x14ac:dyDescent="0.35">
      <c r="A17" s="63" t="s">
        <v>83</v>
      </c>
      <c r="B17" s="254" t="s">
        <v>31</v>
      </c>
      <c r="C17" s="255"/>
      <c r="D17" s="255"/>
      <c r="E17" s="255"/>
      <c r="F17" s="255"/>
      <c r="G17" s="255"/>
      <c r="H17" s="256"/>
    </row>
    <row r="18" spans="1:8" ht="30.6" thickBot="1" x14ac:dyDescent="0.4">
      <c r="A18" s="63" t="s">
        <v>332</v>
      </c>
      <c r="B18" s="268" t="s">
        <v>85</v>
      </c>
      <c r="C18" s="269"/>
      <c r="D18" s="82" t="s">
        <v>86</v>
      </c>
      <c r="E18" s="67" t="s">
        <v>85</v>
      </c>
      <c r="F18" s="82" t="s">
        <v>87</v>
      </c>
      <c r="G18" s="268" t="s">
        <v>85</v>
      </c>
      <c r="H18" s="269"/>
    </row>
    <row r="19" spans="1:8" ht="30.6" thickBot="1" x14ac:dyDescent="0.4">
      <c r="A19" s="63" t="s">
        <v>88</v>
      </c>
      <c r="B19" s="268" t="s">
        <v>85</v>
      </c>
      <c r="C19" s="269"/>
      <c r="D19" s="82" t="s">
        <v>89</v>
      </c>
      <c r="E19" s="67" t="s">
        <v>85</v>
      </c>
      <c r="F19" s="63" t="s">
        <v>90</v>
      </c>
      <c r="G19" s="268" t="s">
        <v>85</v>
      </c>
      <c r="H19" s="269"/>
    </row>
    <row r="20" spans="1:8" ht="15.6" thickBot="1" x14ac:dyDescent="0.4">
      <c r="A20" s="63" t="s">
        <v>91</v>
      </c>
      <c r="B20" s="268" t="s">
        <v>85</v>
      </c>
      <c r="C20" s="269"/>
      <c r="D20" s="82" t="s">
        <v>92</v>
      </c>
      <c r="E20" s="67" t="s">
        <v>85</v>
      </c>
      <c r="F20" s="82" t="s">
        <v>93</v>
      </c>
      <c r="G20" s="268" t="s">
        <v>85</v>
      </c>
      <c r="H20" s="269"/>
    </row>
    <row r="21" spans="1:8" ht="15.6" thickBot="1" x14ac:dyDescent="0.4">
      <c r="A21" s="63" t="s">
        <v>94</v>
      </c>
      <c r="B21" s="268" t="s">
        <v>85</v>
      </c>
      <c r="C21" s="269"/>
      <c r="D21" s="82" t="s">
        <v>95</v>
      </c>
      <c r="E21" s="67" t="s">
        <v>85</v>
      </c>
      <c r="F21" s="82" t="s">
        <v>96</v>
      </c>
      <c r="G21" s="268" t="s">
        <v>85</v>
      </c>
      <c r="H21" s="269"/>
    </row>
    <row r="22" spans="1:8" ht="15.6" thickBot="1" x14ac:dyDescent="0.4">
      <c r="A22" s="63" t="s">
        <v>97</v>
      </c>
      <c r="B22" s="268" t="s">
        <v>85</v>
      </c>
      <c r="C22" s="269"/>
      <c r="D22" s="83" t="s">
        <v>98</v>
      </c>
      <c r="E22" s="67" t="s">
        <v>85</v>
      </c>
      <c r="F22" s="82" t="s">
        <v>99</v>
      </c>
      <c r="G22" s="268" t="s">
        <v>85</v>
      </c>
      <c r="H22" s="269"/>
    </row>
    <row r="23" spans="1:8" ht="30.6" thickBot="1" x14ac:dyDescent="0.35">
      <c r="A23" s="63" t="s">
        <v>100</v>
      </c>
      <c r="B23" s="254" t="s">
        <v>31</v>
      </c>
      <c r="C23" s="255"/>
      <c r="D23" s="255"/>
      <c r="E23" s="63" t="s">
        <v>66</v>
      </c>
      <c r="F23" s="254" t="s">
        <v>31</v>
      </c>
      <c r="G23" s="255"/>
      <c r="H23" s="256"/>
    </row>
    <row r="24" spans="1:8" ht="15.6" thickBot="1" x14ac:dyDescent="0.35">
      <c r="A24" s="63" t="s">
        <v>30</v>
      </c>
      <c r="B24" s="254" t="s">
        <v>31</v>
      </c>
      <c r="C24" s="255"/>
      <c r="D24" s="255"/>
      <c r="E24" s="255"/>
      <c r="F24" s="255"/>
      <c r="G24" s="255"/>
      <c r="H24" s="256"/>
    </row>
    <row r="25" spans="1:8" ht="15.6" thickBot="1" x14ac:dyDescent="0.4">
      <c r="A25" s="15"/>
      <c r="B25" s="60"/>
      <c r="C25" s="60"/>
      <c r="D25" s="60"/>
      <c r="E25" s="60"/>
      <c r="F25" s="60"/>
      <c r="G25" s="60"/>
      <c r="H25" s="15"/>
    </row>
    <row r="26" spans="1:8" ht="15.6" thickBot="1" x14ac:dyDescent="0.35">
      <c r="A26" s="251" t="s">
        <v>319</v>
      </c>
      <c r="B26" s="252"/>
      <c r="C26" s="252"/>
      <c r="D26" s="252"/>
      <c r="E26" s="252"/>
      <c r="F26" s="252"/>
      <c r="G26" s="252"/>
      <c r="H26" s="253"/>
    </row>
    <row r="27" spans="1:8" ht="49.5" customHeight="1" thickBot="1" x14ac:dyDescent="0.35">
      <c r="A27" s="257" t="s">
        <v>362</v>
      </c>
      <c r="B27" s="279"/>
      <c r="C27" s="279"/>
      <c r="D27" s="279"/>
      <c r="E27" s="279"/>
      <c r="F27" s="279"/>
      <c r="G27" s="279"/>
      <c r="H27" s="258"/>
    </row>
    <row r="28" spans="1:8" ht="30.6" thickBot="1" x14ac:dyDescent="0.35">
      <c r="A28" s="273" t="s">
        <v>320</v>
      </c>
      <c r="B28" s="274"/>
      <c r="C28" s="71" t="s">
        <v>333</v>
      </c>
      <c r="D28" s="69" t="s">
        <v>322</v>
      </c>
      <c r="E28" s="273" t="s">
        <v>323</v>
      </c>
      <c r="F28" s="274"/>
      <c r="G28" s="273" t="s">
        <v>253</v>
      </c>
      <c r="H28" s="274"/>
    </row>
    <row r="29" spans="1:8" ht="15.6" thickBot="1" x14ac:dyDescent="0.35">
      <c r="A29" s="268" t="s">
        <v>31</v>
      </c>
      <c r="B29" s="278"/>
      <c r="C29" s="72" t="s">
        <v>37</v>
      </c>
      <c r="D29" s="72" t="s">
        <v>31</v>
      </c>
      <c r="E29" s="268" t="s">
        <v>323</v>
      </c>
      <c r="F29" s="278"/>
      <c r="G29" s="268" t="s">
        <v>253</v>
      </c>
      <c r="H29" s="269"/>
    </row>
    <row r="30" spans="1:8" ht="15.6" thickBot="1" x14ac:dyDescent="0.4">
      <c r="A30" s="15"/>
      <c r="B30" s="15"/>
      <c r="C30" s="15"/>
      <c r="D30" s="15"/>
      <c r="E30" s="15"/>
      <c r="F30" s="15"/>
      <c r="G30" s="15"/>
      <c r="H30" s="15"/>
    </row>
    <row r="31" spans="1:8" ht="15.6" thickBot="1" x14ac:dyDescent="0.4">
      <c r="A31" s="270" t="s">
        <v>324</v>
      </c>
      <c r="B31" s="271"/>
      <c r="C31" s="271"/>
      <c r="D31" s="271"/>
      <c r="E31" s="271"/>
      <c r="F31" s="271"/>
      <c r="G31" s="271"/>
      <c r="H31" s="272"/>
    </row>
    <row r="32" spans="1:8" ht="15.6" thickBot="1" x14ac:dyDescent="0.4">
      <c r="A32" s="273" t="s">
        <v>288</v>
      </c>
      <c r="B32" s="274"/>
      <c r="C32" s="67" t="s">
        <v>31</v>
      </c>
      <c r="D32" s="273" t="s">
        <v>6</v>
      </c>
      <c r="E32" s="275"/>
      <c r="F32" s="274"/>
      <c r="G32" s="262" t="s">
        <v>253</v>
      </c>
      <c r="H32" s="264"/>
    </row>
    <row r="33" spans="1:8" ht="15.6" thickBot="1" x14ac:dyDescent="0.4">
      <c r="A33" s="273" t="s">
        <v>68</v>
      </c>
      <c r="B33" s="274"/>
      <c r="C33" s="67" t="s">
        <v>258</v>
      </c>
      <c r="D33" s="273" t="s">
        <v>256</v>
      </c>
      <c r="E33" s="275"/>
      <c r="F33" s="274"/>
      <c r="G33" s="262" t="s">
        <v>258</v>
      </c>
      <c r="H33" s="264"/>
    </row>
    <row r="34" spans="1:8" ht="15.6" thickBot="1" x14ac:dyDescent="0.4">
      <c r="A34" s="270" t="s">
        <v>326</v>
      </c>
      <c r="B34" s="271"/>
      <c r="C34" s="271"/>
      <c r="D34" s="271"/>
      <c r="E34" s="271"/>
      <c r="F34" s="271"/>
      <c r="G34" s="271"/>
      <c r="H34" s="272"/>
    </row>
    <row r="35" spans="1:8" ht="15.6" thickBot="1" x14ac:dyDescent="0.35">
      <c r="A35" s="268" t="s">
        <v>31</v>
      </c>
      <c r="B35" s="278"/>
      <c r="C35" s="278"/>
      <c r="D35" s="278"/>
      <c r="E35" s="278"/>
      <c r="F35" s="278"/>
      <c r="G35" s="278"/>
      <c r="H35" s="269"/>
    </row>
    <row r="36" spans="1:8" ht="15.6" thickBot="1" x14ac:dyDescent="0.4">
      <c r="A36" s="15"/>
      <c r="B36" s="15"/>
      <c r="C36" s="15"/>
      <c r="D36" s="15"/>
      <c r="E36" s="15"/>
      <c r="F36" s="15"/>
      <c r="G36" s="15"/>
      <c r="H36" s="15"/>
    </row>
    <row r="37" spans="1:8" ht="15.6" thickBot="1" x14ac:dyDescent="0.35">
      <c r="A37" s="251" t="s">
        <v>32</v>
      </c>
      <c r="B37" s="252"/>
      <c r="C37" s="252"/>
      <c r="D37" s="252"/>
      <c r="E37" s="252"/>
      <c r="F37" s="252"/>
      <c r="G37" s="252"/>
      <c r="H37" s="253"/>
    </row>
    <row r="38" spans="1:8" ht="15.6" thickBot="1" x14ac:dyDescent="0.35">
      <c r="A38" s="265" t="s">
        <v>33</v>
      </c>
      <c r="B38" s="266"/>
      <c r="C38" s="266"/>
      <c r="D38" s="266"/>
      <c r="E38" s="266"/>
      <c r="F38" s="266"/>
      <c r="G38" s="266"/>
      <c r="H38" s="267"/>
    </row>
    <row r="39" spans="1:8" ht="30.6" thickBot="1" x14ac:dyDescent="0.35">
      <c r="A39" s="61" t="s">
        <v>34</v>
      </c>
      <c r="B39" s="61" t="s">
        <v>35</v>
      </c>
      <c r="C39" s="268" t="s">
        <v>31</v>
      </c>
      <c r="D39" s="269"/>
      <c r="E39" s="63" t="s">
        <v>36</v>
      </c>
      <c r="F39" s="62" t="s">
        <v>37</v>
      </c>
      <c r="G39" s="268" t="s">
        <v>327</v>
      </c>
      <c r="H39" s="269"/>
    </row>
    <row r="40" spans="1:8" ht="30.6" thickBot="1" x14ac:dyDescent="0.35">
      <c r="A40" s="63" t="s">
        <v>39</v>
      </c>
      <c r="B40" s="61" t="s">
        <v>35</v>
      </c>
      <c r="C40" s="268" t="s">
        <v>31</v>
      </c>
      <c r="D40" s="269"/>
      <c r="E40" s="63" t="s">
        <v>36</v>
      </c>
      <c r="F40" s="62" t="s">
        <v>37</v>
      </c>
      <c r="G40" s="268" t="s">
        <v>327</v>
      </c>
      <c r="H40" s="269"/>
    </row>
    <row r="41" spans="1:8" ht="15.6" thickBot="1" x14ac:dyDescent="0.35">
      <c r="A41" s="265" t="s">
        <v>40</v>
      </c>
      <c r="B41" s="266"/>
      <c r="C41" s="266"/>
      <c r="D41" s="266"/>
      <c r="E41" s="266"/>
      <c r="F41" s="266"/>
      <c r="G41" s="266"/>
      <c r="H41" s="267"/>
    </row>
    <row r="42" spans="1:8" ht="30.6" thickBot="1" x14ac:dyDescent="0.35">
      <c r="A42" s="61" t="s">
        <v>34</v>
      </c>
      <c r="B42" s="61" t="s">
        <v>35</v>
      </c>
      <c r="C42" s="268" t="s">
        <v>31</v>
      </c>
      <c r="D42" s="269"/>
      <c r="E42" s="63" t="s">
        <v>36</v>
      </c>
      <c r="F42" s="62" t="s">
        <v>37</v>
      </c>
      <c r="G42" s="268" t="s">
        <v>327</v>
      </c>
      <c r="H42" s="269"/>
    </row>
    <row r="43" spans="1:8" ht="30.6" thickBot="1" x14ac:dyDescent="0.35">
      <c r="A43" s="63" t="s">
        <v>39</v>
      </c>
      <c r="B43" s="61" t="s">
        <v>35</v>
      </c>
      <c r="C43" s="268" t="s">
        <v>31</v>
      </c>
      <c r="D43" s="269"/>
      <c r="E43" s="63" t="s">
        <v>36</v>
      </c>
      <c r="F43" s="62" t="s">
        <v>37</v>
      </c>
      <c r="G43" s="268" t="s">
        <v>327</v>
      </c>
      <c r="H43" s="269"/>
    </row>
    <row r="44" spans="1:8" ht="15.6" thickBot="1" x14ac:dyDescent="0.35">
      <c r="A44" s="265" t="s">
        <v>41</v>
      </c>
      <c r="B44" s="266"/>
      <c r="C44" s="266"/>
      <c r="D44" s="266"/>
      <c r="E44" s="266"/>
      <c r="F44" s="266"/>
      <c r="G44" s="266"/>
      <c r="H44" s="267"/>
    </row>
    <row r="45" spans="1:8" ht="30.6" thickBot="1" x14ac:dyDescent="0.35">
      <c r="A45" s="63" t="s">
        <v>39</v>
      </c>
      <c r="B45" s="63" t="s">
        <v>35</v>
      </c>
      <c r="C45" s="268" t="s">
        <v>31</v>
      </c>
      <c r="D45" s="269"/>
      <c r="E45" s="63" t="s">
        <v>36</v>
      </c>
      <c r="F45" s="62" t="s">
        <v>37</v>
      </c>
      <c r="G45" s="268" t="s">
        <v>327</v>
      </c>
      <c r="H45" s="269"/>
    </row>
    <row r="46" spans="1:8" ht="15" x14ac:dyDescent="0.35">
      <c r="A46" s="15"/>
      <c r="B46" s="15"/>
      <c r="C46" s="15"/>
      <c r="D46" s="15"/>
      <c r="E46" s="15"/>
      <c r="F46" s="15"/>
      <c r="G46" s="15"/>
      <c r="H46" s="15"/>
    </row>
    <row r="47" spans="1:8" ht="15" x14ac:dyDescent="0.3">
      <c r="A47" s="280" t="s">
        <v>329</v>
      </c>
      <c r="B47" s="280"/>
      <c r="C47" s="280"/>
      <c r="D47" s="280"/>
      <c r="E47" s="280"/>
      <c r="F47" s="280"/>
      <c r="G47" s="280"/>
      <c r="H47" s="280"/>
    </row>
    <row r="48" spans="1:8" ht="15" x14ac:dyDescent="0.3">
      <c r="A48" s="280" t="s">
        <v>42</v>
      </c>
      <c r="B48" s="280"/>
      <c r="C48" s="280"/>
      <c r="D48" s="280"/>
      <c r="E48" s="280"/>
      <c r="F48" s="280"/>
      <c r="G48" s="280"/>
      <c r="H48" s="280"/>
    </row>
    <row r="49" spans="1:8" ht="15" x14ac:dyDescent="0.35">
      <c r="A49" s="74"/>
      <c r="B49" s="15"/>
      <c r="C49" s="15"/>
      <c r="D49" s="15"/>
      <c r="E49" s="15"/>
      <c r="F49" s="15"/>
      <c r="G49" s="15"/>
      <c r="H49" s="15"/>
    </row>
    <row r="50" spans="1:8" ht="31.5" customHeight="1" x14ac:dyDescent="0.3">
      <c r="A50" s="281" t="s">
        <v>334</v>
      </c>
      <c r="B50" s="281"/>
      <c r="C50" s="281"/>
      <c r="D50" s="281"/>
      <c r="E50" s="281"/>
      <c r="F50" s="281"/>
      <c r="G50" s="281"/>
      <c r="H50" s="281"/>
    </row>
    <row r="51" spans="1:8" ht="15" x14ac:dyDescent="0.35">
      <c r="A51" s="77"/>
      <c r="B51" s="15"/>
      <c r="C51" s="15"/>
      <c r="D51" s="15"/>
      <c r="E51" s="15"/>
      <c r="F51" s="15"/>
      <c r="G51" s="15"/>
      <c r="H51" s="15"/>
    </row>
    <row r="52" spans="1:8" ht="16.5" customHeight="1" x14ac:dyDescent="0.3">
      <c r="A52" s="282" t="s">
        <v>43</v>
      </c>
      <c r="B52" s="282"/>
      <c r="C52" s="282"/>
      <c r="D52" s="282"/>
      <c r="E52" s="282"/>
      <c r="F52" s="282"/>
      <c r="G52" s="282"/>
      <c r="H52" s="282"/>
    </row>
    <row r="53" spans="1:8" ht="15" x14ac:dyDescent="0.3">
      <c r="A53" s="283" t="s">
        <v>44</v>
      </c>
      <c r="B53" s="283"/>
      <c r="C53" s="284" t="s">
        <v>45</v>
      </c>
      <c r="D53" s="284"/>
      <c r="E53" s="284"/>
      <c r="F53" s="284"/>
      <c r="G53" s="284"/>
      <c r="H53" s="284"/>
    </row>
    <row r="54" spans="1:8" ht="15" x14ac:dyDescent="0.3">
      <c r="A54" s="283" t="s">
        <v>52</v>
      </c>
      <c r="B54" s="283"/>
      <c r="C54" s="284" t="s">
        <v>128</v>
      </c>
      <c r="D54" s="284"/>
      <c r="E54" s="284"/>
      <c r="F54" s="284"/>
      <c r="G54" s="284"/>
      <c r="H54" s="284"/>
    </row>
    <row r="55" spans="1:8" ht="15" x14ac:dyDescent="0.3">
      <c r="A55" s="283" t="s">
        <v>53</v>
      </c>
      <c r="B55" s="283"/>
      <c r="C55" s="284" t="s">
        <v>274</v>
      </c>
      <c r="D55" s="284"/>
      <c r="E55" s="284"/>
      <c r="F55" s="284"/>
      <c r="G55" s="284"/>
      <c r="H55" s="284"/>
    </row>
    <row r="56" spans="1:8" ht="31.5" customHeight="1" x14ac:dyDescent="0.3">
      <c r="A56" s="283" t="s">
        <v>316</v>
      </c>
      <c r="B56" s="283"/>
      <c r="C56" s="284" t="s">
        <v>335</v>
      </c>
      <c r="D56" s="284"/>
      <c r="E56" s="284"/>
      <c r="F56" s="284"/>
      <c r="G56" s="284"/>
      <c r="H56" s="284"/>
    </row>
    <row r="57" spans="1:8" ht="15" x14ac:dyDescent="0.3">
      <c r="A57" s="283" t="s">
        <v>49</v>
      </c>
      <c r="B57" s="283"/>
      <c r="C57" s="284" t="s">
        <v>198</v>
      </c>
      <c r="D57" s="284"/>
      <c r="E57" s="284"/>
      <c r="F57" s="284"/>
      <c r="G57" s="284"/>
      <c r="H57" s="284"/>
    </row>
    <row r="58" spans="1:8" ht="15" x14ac:dyDescent="0.3">
      <c r="A58" s="283" t="s">
        <v>51</v>
      </c>
      <c r="B58" s="283"/>
      <c r="C58" s="284" t="s">
        <v>336</v>
      </c>
      <c r="D58" s="284"/>
      <c r="E58" s="284"/>
      <c r="F58" s="284"/>
      <c r="G58" s="284"/>
      <c r="H58" s="284"/>
    </row>
    <row r="59" spans="1:8" ht="15" x14ac:dyDescent="0.35">
      <c r="A59" s="77"/>
      <c r="B59" s="15"/>
      <c r="C59" s="15"/>
      <c r="D59" s="15"/>
      <c r="E59" s="15"/>
      <c r="F59" s="15"/>
      <c r="G59" s="15"/>
      <c r="H59" s="15"/>
    </row>
    <row r="60" spans="1:8" ht="15" x14ac:dyDescent="0.3">
      <c r="A60" s="282" t="s">
        <v>13</v>
      </c>
      <c r="B60" s="282"/>
      <c r="C60" s="282"/>
      <c r="D60" s="282"/>
      <c r="E60" s="282"/>
      <c r="F60" s="282"/>
      <c r="G60" s="282"/>
      <c r="H60" s="282"/>
    </row>
    <row r="61" spans="1:8" ht="15" x14ac:dyDescent="0.3">
      <c r="A61" s="283" t="s">
        <v>101</v>
      </c>
      <c r="B61" s="283"/>
      <c r="C61" s="284" t="s">
        <v>102</v>
      </c>
      <c r="D61" s="284"/>
      <c r="E61" s="284"/>
      <c r="F61" s="284"/>
      <c r="G61" s="284"/>
      <c r="H61" s="284"/>
    </row>
    <row r="62" spans="1:8" ht="15" x14ac:dyDescent="0.3">
      <c r="A62" s="283" t="s">
        <v>57</v>
      </c>
      <c r="B62" s="283"/>
      <c r="C62" s="284" t="s">
        <v>103</v>
      </c>
      <c r="D62" s="284"/>
      <c r="E62" s="284"/>
      <c r="F62" s="284"/>
      <c r="G62" s="284"/>
      <c r="H62" s="284"/>
    </row>
    <row r="63" spans="1:8" ht="15" x14ac:dyDescent="0.3">
      <c r="A63" s="283" t="s">
        <v>104</v>
      </c>
      <c r="B63" s="283"/>
      <c r="C63" s="284" t="s">
        <v>105</v>
      </c>
      <c r="D63" s="284"/>
      <c r="E63" s="284"/>
      <c r="F63" s="284"/>
      <c r="G63" s="284"/>
      <c r="H63" s="284"/>
    </row>
    <row r="64" spans="1:8" ht="32.25" customHeight="1" x14ac:dyDescent="0.3">
      <c r="A64" s="283" t="s">
        <v>59</v>
      </c>
      <c r="B64" s="283"/>
      <c r="C64" s="284" t="s">
        <v>337</v>
      </c>
      <c r="D64" s="284"/>
      <c r="E64" s="284"/>
      <c r="F64" s="284"/>
      <c r="G64" s="284"/>
      <c r="H64" s="284"/>
    </row>
    <row r="65" spans="1:8" ht="15" x14ac:dyDescent="0.3">
      <c r="A65" s="283" t="s">
        <v>106</v>
      </c>
      <c r="B65" s="283"/>
      <c r="C65" s="284" t="s">
        <v>111</v>
      </c>
      <c r="D65" s="284"/>
      <c r="E65" s="284"/>
      <c r="F65" s="284"/>
      <c r="G65" s="284"/>
      <c r="H65" s="284"/>
    </row>
    <row r="66" spans="1:8" ht="15" x14ac:dyDescent="0.35">
      <c r="A66" s="76"/>
      <c r="B66" s="15"/>
      <c r="C66" s="15"/>
      <c r="D66" s="15"/>
      <c r="E66" s="15"/>
      <c r="F66" s="15"/>
      <c r="G66" s="15"/>
      <c r="H66" s="15"/>
    </row>
    <row r="67" spans="1:8" ht="15" x14ac:dyDescent="0.3">
      <c r="A67" s="282" t="s">
        <v>20</v>
      </c>
      <c r="B67" s="282"/>
      <c r="C67" s="282"/>
      <c r="D67" s="282"/>
      <c r="E67" s="282"/>
      <c r="F67" s="282"/>
      <c r="G67" s="282"/>
      <c r="H67" s="282"/>
    </row>
    <row r="68" spans="1:8" ht="39.75" customHeight="1" x14ac:dyDescent="0.3">
      <c r="A68" s="283" t="s">
        <v>64</v>
      </c>
      <c r="B68" s="283"/>
      <c r="C68" s="284" t="s">
        <v>108</v>
      </c>
      <c r="D68" s="284"/>
      <c r="E68" s="284"/>
      <c r="F68" s="284"/>
      <c r="G68" s="284"/>
      <c r="H68" s="284"/>
    </row>
    <row r="69" spans="1:8" ht="33.75" customHeight="1" x14ac:dyDescent="0.3">
      <c r="A69" s="283" t="s">
        <v>65</v>
      </c>
      <c r="B69" s="283"/>
      <c r="C69" s="284" t="s">
        <v>109</v>
      </c>
      <c r="D69" s="284"/>
      <c r="E69" s="284"/>
      <c r="F69" s="284"/>
      <c r="G69" s="284"/>
      <c r="H69" s="284"/>
    </row>
    <row r="70" spans="1:8" ht="47.25" customHeight="1" x14ac:dyDescent="0.3">
      <c r="A70" s="283" t="s">
        <v>66</v>
      </c>
      <c r="B70" s="283"/>
      <c r="C70" s="283" t="s">
        <v>350</v>
      </c>
      <c r="D70" s="283"/>
      <c r="E70" s="283"/>
      <c r="F70" s="283"/>
      <c r="G70" s="283"/>
      <c r="H70" s="283"/>
    </row>
    <row r="71" spans="1:8" ht="45" customHeight="1" x14ac:dyDescent="0.3">
      <c r="A71" s="283" t="s">
        <v>70</v>
      </c>
      <c r="B71" s="283"/>
      <c r="C71" s="284" t="s">
        <v>338</v>
      </c>
      <c r="D71" s="284"/>
      <c r="E71" s="284"/>
      <c r="F71" s="284"/>
      <c r="G71" s="284"/>
      <c r="H71" s="284"/>
    </row>
    <row r="72" spans="1:8" ht="15" x14ac:dyDescent="0.35">
      <c r="A72" s="76"/>
      <c r="B72" s="15"/>
      <c r="C72" s="15"/>
      <c r="D72" s="15"/>
      <c r="E72" s="15"/>
      <c r="F72" s="15"/>
      <c r="G72" s="15"/>
      <c r="H72" s="15"/>
    </row>
    <row r="73" spans="1:8" ht="15" x14ac:dyDescent="0.3">
      <c r="A73" s="282" t="s">
        <v>319</v>
      </c>
      <c r="B73" s="282"/>
      <c r="C73" s="282"/>
      <c r="D73" s="282"/>
      <c r="E73" s="282"/>
      <c r="F73" s="282"/>
      <c r="G73" s="282"/>
      <c r="H73" s="282"/>
    </row>
    <row r="74" spans="1:8" ht="15" x14ac:dyDescent="0.3">
      <c r="A74" s="284" t="s">
        <v>339</v>
      </c>
      <c r="B74" s="284"/>
      <c r="C74" s="284"/>
      <c r="D74" s="284"/>
      <c r="E74" s="284"/>
      <c r="F74" s="284"/>
      <c r="G74" s="284"/>
      <c r="H74" s="284"/>
    </row>
    <row r="75" spans="1:8" ht="15" x14ac:dyDescent="0.35">
      <c r="A75" s="76"/>
      <c r="B75" s="15"/>
      <c r="C75" s="15"/>
      <c r="D75" s="15"/>
      <c r="E75" s="15"/>
      <c r="F75" s="15"/>
      <c r="G75" s="15"/>
      <c r="H75" s="15"/>
    </row>
    <row r="76" spans="1:8" ht="16.5" customHeight="1" x14ac:dyDescent="0.3">
      <c r="A76" s="282" t="s">
        <v>324</v>
      </c>
      <c r="B76" s="282"/>
      <c r="C76" s="282"/>
      <c r="D76" s="282"/>
      <c r="E76" s="282"/>
      <c r="F76" s="282"/>
      <c r="G76" s="282"/>
      <c r="H76" s="282"/>
    </row>
    <row r="77" spans="1:8" ht="15" x14ac:dyDescent="0.3">
      <c r="A77" s="283" t="s">
        <v>46</v>
      </c>
      <c r="B77" s="283"/>
      <c r="C77" s="284" t="s">
        <v>125</v>
      </c>
      <c r="D77" s="284"/>
      <c r="E77" s="284"/>
      <c r="F77" s="284"/>
      <c r="G77" s="284"/>
      <c r="H77" s="284"/>
    </row>
    <row r="78" spans="1:8" ht="15" x14ac:dyDescent="0.3">
      <c r="A78" s="283" t="s">
        <v>48</v>
      </c>
      <c r="B78" s="283"/>
      <c r="C78" s="284" t="s">
        <v>126</v>
      </c>
      <c r="D78" s="284"/>
      <c r="E78" s="284"/>
      <c r="F78" s="284"/>
      <c r="G78" s="284"/>
      <c r="H78" s="284"/>
    </row>
    <row r="79" spans="1:8" ht="15" x14ac:dyDescent="0.3">
      <c r="A79" s="283" t="s">
        <v>68</v>
      </c>
      <c r="B79" s="283"/>
      <c r="C79" s="284" t="s">
        <v>111</v>
      </c>
      <c r="D79" s="284"/>
      <c r="E79" s="284"/>
      <c r="F79" s="284"/>
      <c r="G79" s="284"/>
      <c r="H79" s="284"/>
    </row>
    <row r="80" spans="1:8" ht="15" x14ac:dyDescent="0.3">
      <c r="A80" s="283" t="s">
        <v>61</v>
      </c>
      <c r="B80" s="283"/>
      <c r="C80" s="284" t="s">
        <v>111</v>
      </c>
      <c r="D80" s="284"/>
      <c r="E80" s="284"/>
      <c r="F80" s="284"/>
      <c r="G80" s="284"/>
      <c r="H80" s="284"/>
    </row>
    <row r="81" spans="1:8" ht="45.75" customHeight="1" x14ac:dyDescent="0.3">
      <c r="A81" s="283" t="s">
        <v>70</v>
      </c>
      <c r="B81" s="283"/>
      <c r="C81" s="284" t="s">
        <v>71</v>
      </c>
      <c r="D81" s="284"/>
      <c r="E81" s="284"/>
      <c r="F81" s="284"/>
      <c r="G81" s="284"/>
      <c r="H81" s="284"/>
    </row>
    <row r="82" spans="1:8" ht="15" x14ac:dyDescent="0.35">
      <c r="A82" s="78"/>
      <c r="B82" s="15"/>
      <c r="C82" s="15"/>
      <c r="D82" s="15"/>
      <c r="E82" s="15"/>
      <c r="F82" s="15"/>
      <c r="G82" s="15"/>
      <c r="H82" s="15"/>
    </row>
    <row r="83" spans="1:8" ht="15" x14ac:dyDescent="0.3">
      <c r="A83" s="282" t="s">
        <v>72</v>
      </c>
      <c r="B83" s="282"/>
      <c r="C83" s="282"/>
      <c r="D83" s="282"/>
      <c r="E83" s="282"/>
      <c r="F83" s="282"/>
      <c r="G83" s="282"/>
      <c r="H83" s="282"/>
    </row>
    <row r="84" spans="1:8" ht="39.75" customHeight="1" x14ac:dyDescent="0.3">
      <c r="A84" s="284" t="s">
        <v>340</v>
      </c>
      <c r="B84" s="284"/>
      <c r="C84" s="284"/>
      <c r="D84" s="284"/>
      <c r="E84" s="284"/>
      <c r="F84" s="284"/>
      <c r="G84" s="284"/>
      <c r="H84" s="284"/>
    </row>
  </sheetData>
  <mergeCells count="113">
    <mergeCell ref="A83:H83"/>
    <mergeCell ref="A84:H84"/>
    <mergeCell ref="A79:B79"/>
    <mergeCell ref="C79:H79"/>
    <mergeCell ref="A80:B80"/>
    <mergeCell ref="C80:H80"/>
    <mergeCell ref="A81:B81"/>
    <mergeCell ref="C81:H81"/>
    <mergeCell ref="A73:H73"/>
    <mergeCell ref="A74:H74"/>
    <mergeCell ref="A76:H76"/>
    <mergeCell ref="A77:B77"/>
    <mergeCell ref="C77:H77"/>
    <mergeCell ref="A78:B78"/>
    <mergeCell ref="C78:H78"/>
    <mergeCell ref="A69:B69"/>
    <mergeCell ref="C69:H69"/>
    <mergeCell ref="A70:B70"/>
    <mergeCell ref="C70:H70"/>
    <mergeCell ref="A71:B71"/>
    <mergeCell ref="C71:H71"/>
    <mergeCell ref="A64:B64"/>
    <mergeCell ref="C64:H64"/>
    <mergeCell ref="A65:B65"/>
    <mergeCell ref="C65:H65"/>
    <mergeCell ref="A67:H67"/>
    <mergeCell ref="A68:B68"/>
    <mergeCell ref="C68:H68"/>
    <mergeCell ref="A60:H60"/>
    <mergeCell ref="A61:B61"/>
    <mergeCell ref="C61:H61"/>
    <mergeCell ref="A62:B62"/>
    <mergeCell ref="C62:H62"/>
    <mergeCell ref="A63:B63"/>
    <mergeCell ref="C63:H63"/>
    <mergeCell ref="A56:B56"/>
    <mergeCell ref="C56:H56"/>
    <mergeCell ref="A57:B57"/>
    <mergeCell ref="C57:H57"/>
    <mergeCell ref="A58:B58"/>
    <mergeCell ref="C58:H58"/>
    <mergeCell ref="A52:H52"/>
    <mergeCell ref="A53:B53"/>
    <mergeCell ref="C53:H53"/>
    <mergeCell ref="A54:B54"/>
    <mergeCell ref="C54:H54"/>
    <mergeCell ref="A55:B55"/>
    <mergeCell ref="C55:H55"/>
    <mergeCell ref="A44:H44"/>
    <mergeCell ref="C45:D45"/>
    <mergeCell ref="G45:H45"/>
    <mergeCell ref="A47:H47"/>
    <mergeCell ref="A48:H48"/>
    <mergeCell ref="A50:H50"/>
    <mergeCell ref="C40:D40"/>
    <mergeCell ref="G40:H40"/>
    <mergeCell ref="A41:H41"/>
    <mergeCell ref="C42:D42"/>
    <mergeCell ref="G42:H42"/>
    <mergeCell ref="C43:D43"/>
    <mergeCell ref="G43:H43"/>
    <mergeCell ref="A34:H34"/>
    <mergeCell ref="A35:H35"/>
    <mergeCell ref="A37:H37"/>
    <mergeCell ref="A38:H38"/>
    <mergeCell ref="C39:D39"/>
    <mergeCell ref="G39:H39"/>
    <mergeCell ref="A31:H31"/>
    <mergeCell ref="A32:B32"/>
    <mergeCell ref="D32:F32"/>
    <mergeCell ref="G32:H32"/>
    <mergeCell ref="A33:B33"/>
    <mergeCell ref="D33:F33"/>
    <mergeCell ref="G33:H33"/>
    <mergeCell ref="A27:H27"/>
    <mergeCell ref="A28:B28"/>
    <mergeCell ref="E28:F28"/>
    <mergeCell ref="G28:H28"/>
    <mergeCell ref="A29:B29"/>
    <mergeCell ref="E29:F29"/>
    <mergeCell ref="G29:H29"/>
    <mergeCell ref="B22:C22"/>
    <mergeCell ref="G22:H22"/>
    <mergeCell ref="B23:D23"/>
    <mergeCell ref="F23:H23"/>
    <mergeCell ref="B24:H24"/>
    <mergeCell ref="A26:H26"/>
    <mergeCell ref="B19:C19"/>
    <mergeCell ref="G19:H19"/>
    <mergeCell ref="B20:C20"/>
    <mergeCell ref="G20:H20"/>
    <mergeCell ref="B21:C21"/>
    <mergeCell ref="G21:H21"/>
    <mergeCell ref="E14:H14"/>
    <mergeCell ref="A16:H16"/>
    <mergeCell ref="B17:H17"/>
    <mergeCell ref="B18:C18"/>
    <mergeCell ref="G18:H18"/>
    <mergeCell ref="B9:D9"/>
    <mergeCell ref="E9:F9"/>
    <mergeCell ref="G9:H9"/>
    <mergeCell ref="B10:D10"/>
    <mergeCell ref="E10:F10"/>
    <mergeCell ref="G10:H10"/>
    <mergeCell ref="B3:G3"/>
    <mergeCell ref="B4:G4"/>
    <mergeCell ref="B5:G5"/>
    <mergeCell ref="A7:H7"/>
    <mergeCell ref="B8:D8"/>
    <mergeCell ref="E8:F8"/>
    <mergeCell ref="G8:H8"/>
    <mergeCell ref="A12:H12"/>
    <mergeCell ref="E13:H1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36FAC9E-8FC8-4DA2-9CBE-3CA3E8CB5648}">
          <x14:formula1>
            <xm:f>'C:\Users\diazsk\OneDrive - MH de CR\1. Labores\Labores\2021\13. MARZO 2021\SUBASTA\SUBASTA\DOCUMENTOS FINALES REVISADOS\[Anexo II. Formularios de Subasta.xlsx]Listas desplegables'!#REF!</xm:f>
          </x14:formula1>
          <xm:sqref>B8:D8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2:N37"/>
  <sheetViews>
    <sheetView showGridLines="0" topLeftCell="A13" zoomScale="110" zoomScaleNormal="110" workbookViewId="0">
      <selection activeCell="A24" sqref="A24:H24"/>
    </sheetView>
  </sheetViews>
  <sheetFormatPr baseColWidth="10" defaultColWidth="11.44140625" defaultRowHeight="14.4" x14ac:dyDescent="0.3"/>
  <cols>
    <col min="3" max="3" width="61.6640625" customWidth="1"/>
    <col min="8" max="8" width="30.33203125" customWidth="1"/>
    <col min="14" max="14" width="33" customWidth="1"/>
  </cols>
  <sheetData>
    <row r="2" spans="1:14" ht="15.6" x14ac:dyDescent="0.3">
      <c r="A2" s="191"/>
      <c r="B2" s="191"/>
      <c r="C2" s="191"/>
      <c r="D2" s="191"/>
      <c r="E2" s="191"/>
      <c r="F2" s="191"/>
      <c r="G2" s="191"/>
      <c r="H2" s="191"/>
    </row>
    <row r="3" spans="1:14" ht="15.6" x14ac:dyDescent="0.3">
      <c r="A3" s="5"/>
      <c r="B3" s="5"/>
      <c r="C3" s="5"/>
      <c r="D3" s="5"/>
      <c r="E3" s="5"/>
      <c r="F3" s="5"/>
      <c r="G3" s="5"/>
      <c r="H3" s="5"/>
    </row>
    <row r="4" spans="1:14" ht="30.75" customHeight="1" x14ac:dyDescent="0.5">
      <c r="A4" s="298" t="s">
        <v>112</v>
      </c>
      <c r="B4" s="298"/>
      <c r="C4" s="298"/>
      <c r="D4" s="298"/>
      <c r="E4" s="298"/>
      <c r="F4" s="298"/>
      <c r="G4" s="298"/>
      <c r="H4" s="298"/>
    </row>
    <row r="5" spans="1:14" ht="30.75" customHeight="1" x14ac:dyDescent="0.5">
      <c r="A5" s="299" t="s">
        <v>113</v>
      </c>
      <c r="B5" s="299"/>
      <c r="C5" s="299"/>
      <c r="D5" s="299"/>
      <c r="E5" s="299"/>
      <c r="F5" s="299"/>
      <c r="G5" s="299"/>
      <c r="H5" s="299"/>
    </row>
    <row r="6" spans="1:14" ht="22.8" thickBot="1" x14ac:dyDescent="0.55000000000000004">
      <c r="A6" s="84"/>
      <c r="B6" s="84"/>
      <c r="C6" s="84"/>
      <c r="D6" s="84"/>
      <c r="E6" s="84"/>
      <c r="F6" s="84"/>
      <c r="G6" s="84"/>
      <c r="H6" s="84"/>
    </row>
    <row r="7" spans="1:14" ht="22.8" thickBot="1" x14ac:dyDescent="0.35">
      <c r="A7" s="295" t="s">
        <v>114</v>
      </c>
      <c r="B7" s="296"/>
      <c r="C7" s="297"/>
      <c r="D7" s="292" t="s">
        <v>31</v>
      </c>
      <c r="E7" s="293"/>
      <c r="F7" s="293"/>
      <c r="G7" s="293"/>
      <c r="H7" s="294"/>
    </row>
    <row r="8" spans="1:14" ht="22.8" thickBot="1" x14ac:dyDescent="0.35">
      <c r="A8" s="295" t="s">
        <v>115</v>
      </c>
      <c r="B8" s="296"/>
      <c r="C8" s="297"/>
      <c r="D8" s="292" t="s">
        <v>31</v>
      </c>
      <c r="E8" s="293"/>
      <c r="F8" s="293"/>
      <c r="G8" s="293"/>
      <c r="H8" s="294"/>
    </row>
    <row r="9" spans="1:14" ht="22.8" thickBot="1" x14ac:dyDescent="0.35">
      <c r="A9" s="289" t="s">
        <v>116</v>
      </c>
      <c r="B9" s="290"/>
      <c r="C9" s="291"/>
      <c r="D9" s="292" t="s">
        <v>31</v>
      </c>
      <c r="E9" s="293"/>
      <c r="F9" s="293"/>
      <c r="G9" s="293"/>
      <c r="H9" s="294"/>
    </row>
    <row r="10" spans="1:14" ht="22.8" thickBot="1" x14ac:dyDescent="0.35">
      <c r="A10" s="295" t="s">
        <v>117</v>
      </c>
      <c r="B10" s="296"/>
      <c r="C10" s="297"/>
      <c r="D10" s="292" t="s">
        <v>31</v>
      </c>
      <c r="E10" s="293"/>
      <c r="F10" s="293"/>
      <c r="G10" s="293"/>
      <c r="H10" s="294"/>
    </row>
    <row r="11" spans="1:14" ht="22.8" thickBot="1" x14ac:dyDescent="0.35">
      <c r="A11" s="289" t="s">
        <v>118</v>
      </c>
      <c r="B11" s="290"/>
      <c r="C11" s="291"/>
      <c r="D11" s="292" t="s">
        <v>31</v>
      </c>
      <c r="E11" s="293"/>
      <c r="F11" s="293"/>
      <c r="G11" s="293"/>
      <c r="H11" s="294"/>
    </row>
    <row r="12" spans="1:14" ht="22.8" thickBot="1" x14ac:dyDescent="0.35">
      <c r="A12" s="295" t="s">
        <v>119</v>
      </c>
      <c r="B12" s="296"/>
      <c r="C12" s="297"/>
      <c r="D12" s="292" t="s">
        <v>31</v>
      </c>
      <c r="E12" s="293"/>
      <c r="F12" s="293"/>
      <c r="G12" s="293"/>
      <c r="H12" s="294"/>
    </row>
    <row r="13" spans="1:14" ht="22.8" thickBot="1" x14ac:dyDescent="0.35">
      <c r="A13" s="295" t="s">
        <v>120</v>
      </c>
      <c r="B13" s="296"/>
      <c r="C13" s="297"/>
      <c r="D13" s="292" t="s">
        <v>31</v>
      </c>
      <c r="E13" s="293"/>
      <c r="F13" s="293"/>
      <c r="G13" s="293"/>
      <c r="H13" s="294"/>
    </row>
    <row r="14" spans="1:14" ht="22.8" thickBot="1" x14ac:dyDescent="0.35">
      <c r="A14" s="295" t="s">
        <v>121</v>
      </c>
      <c r="B14" s="296"/>
      <c r="C14" s="297"/>
      <c r="D14" s="292" t="s">
        <v>31</v>
      </c>
      <c r="E14" s="293"/>
      <c r="F14" s="293"/>
      <c r="G14" s="293"/>
      <c r="H14" s="294"/>
    </row>
    <row r="15" spans="1:14" ht="22.8" thickBot="1" x14ac:dyDescent="0.35">
      <c r="A15" s="289" t="s">
        <v>122</v>
      </c>
      <c r="B15" s="290"/>
      <c r="C15" s="291"/>
      <c r="D15" s="292" t="s">
        <v>31</v>
      </c>
      <c r="E15" s="293"/>
      <c r="F15" s="293"/>
      <c r="G15" s="293"/>
      <c r="H15" s="294"/>
    </row>
    <row r="16" spans="1:14" ht="22.8" thickBot="1" x14ac:dyDescent="0.35">
      <c r="A16" s="295" t="s">
        <v>123</v>
      </c>
      <c r="B16" s="296"/>
      <c r="C16" s="297"/>
      <c r="D16" s="292" t="s">
        <v>31</v>
      </c>
      <c r="E16" s="293"/>
      <c r="F16" s="293"/>
      <c r="G16" s="293"/>
      <c r="H16" s="294"/>
      <c r="J16" s="304"/>
      <c r="K16" s="304"/>
      <c r="L16" s="304"/>
      <c r="M16" s="304"/>
      <c r="N16" s="304"/>
    </row>
    <row r="17" spans="1:14" ht="25.2" x14ac:dyDescent="0.45">
      <c r="A17" s="15"/>
      <c r="B17" s="15"/>
      <c r="C17" s="15"/>
      <c r="D17" s="15"/>
      <c r="E17" s="15"/>
      <c r="F17" s="15"/>
      <c r="G17" s="15"/>
      <c r="H17" s="15"/>
      <c r="J17" s="305"/>
      <c r="K17" s="305"/>
      <c r="L17" s="305"/>
      <c r="M17" s="305"/>
      <c r="N17" s="305"/>
    </row>
    <row r="18" spans="1:14" ht="15" x14ac:dyDescent="0.35">
      <c r="A18" s="15"/>
      <c r="B18" s="15"/>
      <c r="C18" s="15"/>
      <c r="D18" s="15"/>
      <c r="E18" s="15"/>
      <c r="F18" s="15"/>
      <c r="G18" s="15"/>
      <c r="H18" s="15"/>
    </row>
    <row r="19" spans="1:14" ht="15" x14ac:dyDescent="0.3">
      <c r="A19" s="280" t="s">
        <v>113</v>
      </c>
      <c r="B19" s="280"/>
      <c r="C19" s="280"/>
      <c r="D19" s="280"/>
      <c r="E19" s="280"/>
      <c r="F19" s="280"/>
      <c r="G19" s="280"/>
      <c r="H19" s="280"/>
    </row>
    <row r="20" spans="1:14" ht="15" x14ac:dyDescent="0.3">
      <c r="A20" s="280" t="s">
        <v>42</v>
      </c>
      <c r="B20" s="280"/>
      <c r="C20" s="280"/>
      <c r="D20" s="280"/>
      <c r="E20" s="280"/>
      <c r="F20" s="280"/>
      <c r="G20" s="280"/>
      <c r="H20" s="280"/>
    </row>
    <row r="21" spans="1:14" ht="15" x14ac:dyDescent="0.3">
      <c r="A21" s="73"/>
      <c r="B21" s="73"/>
      <c r="C21" s="73"/>
      <c r="D21" s="73"/>
      <c r="E21" s="73"/>
      <c r="F21" s="73"/>
      <c r="G21" s="73"/>
      <c r="H21" s="73"/>
    </row>
    <row r="22" spans="1:14" ht="48.75" customHeight="1" x14ac:dyDescent="0.3">
      <c r="A22" s="281" t="s">
        <v>124</v>
      </c>
      <c r="B22" s="281"/>
      <c r="C22" s="281"/>
      <c r="D22" s="281"/>
      <c r="E22" s="281"/>
      <c r="F22" s="281"/>
      <c r="G22" s="281"/>
      <c r="H22" s="281"/>
    </row>
    <row r="23" spans="1:14" ht="15" x14ac:dyDescent="0.35">
      <c r="A23" s="76"/>
      <c r="B23" s="15"/>
      <c r="C23" s="15"/>
      <c r="D23" s="15"/>
      <c r="E23" s="15"/>
      <c r="F23" s="15"/>
      <c r="G23" s="15"/>
      <c r="H23" s="15"/>
    </row>
    <row r="24" spans="1:14" ht="31.5" customHeight="1" x14ac:dyDescent="0.3">
      <c r="A24" s="282" t="s">
        <v>43</v>
      </c>
      <c r="B24" s="282"/>
      <c r="C24" s="282"/>
      <c r="D24" s="282"/>
      <c r="E24" s="282"/>
      <c r="F24" s="282"/>
      <c r="G24" s="282"/>
      <c r="H24" s="282"/>
    </row>
    <row r="25" spans="1:14" ht="15" x14ac:dyDescent="0.3">
      <c r="A25" s="283" t="s">
        <v>46</v>
      </c>
      <c r="B25" s="283"/>
      <c r="C25" s="284" t="s">
        <v>125</v>
      </c>
      <c r="D25" s="284"/>
      <c r="E25" s="284"/>
      <c r="F25" s="284"/>
      <c r="G25" s="284"/>
      <c r="H25" s="284"/>
    </row>
    <row r="26" spans="1:14" ht="15.6" x14ac:dyDescent="0.3">
      <c r="A26" s="283" t="s">
        <v>48</v>
      </c>
      <c r="B26" s="283"/>
      <c r="C26" s="284" t="s">
        <v>126</v>
      </c>
      <c r="D26" s="284"/>
      <c r="E26" s="284"/>
      <c r="F26" s="284"/>
      <c r="G26" s="284"/>
      <c r="H26" s="284"/>
      <c r="I26" s="8"/>
      <c r="J26" s="8"/>
      <c r="K26" s="8"/>
      <c r="L26" s="8"/>
    </row>
    <row r="27" spans="1:14" ht="15" x14ac:dyDescent="0.3">
      <c r="A27" s="283" t="s">
        <v>83</v>
      </c>
      <c r="B27" s="283"/>
      <c r="C27" s="284" t="s">
        <v>127</v>
      </c>
      <c r="D27" s="284"/>
      <c r="E27" s="284"/>
      <c r="F27" s="284"/>
      <c r="G27" s="284"/>
      <c r="H27" s="284"/>
    </row>
    <row r="28" spans="1:14" ht="27" customHeight="1" x14ac:dyDescent="0.3">
      <c r="A28" s="283" t="s">
        <v>52</v>
      </c>
      <c r="B28" s="283"/>
      <c r="C28" s="284" t="s">
        <v>128</v>
      </c>
      <c r="D28" s="284"/>
      <c r="E28" s="284"/>
      <c r="F28" s="284"/>
      <c r="G28" s="284"/>
      <c r="H28" s="284"/>
    </row>
    <row r="29" spans="1:14" ht="15" x14ac:dyDescent="0.3">
      <c r="A29" s="283" t="s">
        <v>129</v>
      </c>
      <c r="B29" s="283"/>
      <c r="C29" s="284" t="s">
        <v>102</v>
      </c>
      <c r="D29" s="284"/>
      <c r="E29" s="284"/>
      <c r="F29" s="284"/>
      <c r="G29" s="284"/>
      <c r="H29" s="284"/>
    </row>
    <row r="30" spans="1:14" ht="15" x14ac:dyDescent="0.3">
      <c r="A30" s="283" t="s">
        <v>58</v>
      </c>
      <c r="B30" s="283"/>
      <c r="C30" s="284" t="s">
        <v>105</v>
      </c>
      <c r="D30" s="284"/>
      <c r="E30" s="284"/>
      <c r="F30" s="284"/>
      <c r="G30" s="284"/>
      <c r="H30" s="284"/>
    </row>
    <row r="31" spans="1:14" ht="15" x14ac:dyDescent="0.3">
      <c r="A31" s="283" t="s">
        <v>57</v>
      </c>
      <c r="B31" s="283"/>
      <c r="C31" s="284" t="s">
        <v>103</v>
      </c>
      <c r="D31" s="284"/>
      <c r="E31" s="284"/>
      <c r="F31" s="284"/>
      <c r="G31" s="284"/>
      <c r="H31" s="284"/>
    </row>
    <row r="32" spans="1:14" ht="15" x14ac:dyDescent="0.3">
      <c r="A32" s="283" t="s">
        <v>130</v>
      </c>
      <c r="B32" s="283"/>
      <c r="C32" s="284" t="s">
        <v>131</v>
      </c>
      <c r="D32" s="284"/>
      <c r="E32" s="284"/>
      <c r="F32" s="284"/>
      <c r="G32" s="284"/>
      <c r="H32" s="284"/>
    </row>
    <row r="33" spans="1:8" ht="15" x14ac:dyDescent="0.35">
      <c r="A33" s="15"/>
      <c r="B33" s="15"/>
      <c r="C33" s="15"/>
      <c r="D33" s="15"/>
      <c r="E33" s="15"/>
      <c r="F33" s="15"/>
      <c r="G33" s="15"/>
      <c r="H33" s="15"/>
    </row>
    <row r="34" spans="1:8" ht="15" customHeight="1" x14ac:dyDescent="0.3">
      <c r="A34" s="300" t="s">
        <v>132</v>
      </c>
      <c r="B34" s="301"/>
      <c r="C34" s="301"/>
      <c r="D34" s="301"/>
      <c r="E34" s="301"/>
      <c r="F34" s="301"/>
      <c r="G34" s="301"/>
      <c r="H34" s="302"/>
    </row>
    <row r="35" spans="1:8" ht="41.25" customHeight="1" x14ac:dyDescent="0.3">
      <c r="A35" s="303" t="s">
        <v>133</v>
      </c>
      <c r="B35" s="301"/>
      <c r="C35" s="301"/>
      <c r="D35" s="301"/>
      <c r="E35" s="301"/>
      <c r="F35" s="301"/>
      <c r="G35" s="301"/>
      <c r="H35" s="302"/>
    </row>
    <row r="36" spans="1:8" ht="39.75" customHeight="1" x14ac:dyDescent="0.3">
      <c r="A36" s="303" t="s">
        <v>134</v>
      </c>
      <c r="B36" s="301"/>
      <c r="C36" s="301"/>
      <c r="D36" s="301"/>
      <c r="E36" s="301"/>
      <c r="F36" s="301"/>
      <c r="G36" s="301"/>
      <c r="H36" s="302"/>
    </row>
    <row r="37" spans="1:8" ht="15" x14ac:dyDescent="0.35">
      <c r="A37" s="15"/>
      <c r="B37" s="15"/>
      <c r="C37" s="15"/>
      <c r="D37" s="15"/>
      <c r="E37" s="15"/>
      <c r="F37" s="15"/>
      <c r="G37" s="15"/>
      <c r="H37" s="15"/>
    </row>
  </sheetData>
  <mergeCells count="48">
    <mergeCell ref="A34:H34"/>
    <mergeCell ref="A36:H36"/>
    <mergeCell ref="A35:H35"/>
    <mergeCell ref="J16:N16"/>
    <mergeCell ref="J17:N17"/>
    <mergeCell ref="C29:H29"/>
    <mergeCell ref="C28:H28"/>
    <mergeCell ref="C27:H27"/>
    <mergeCell ref="C26:H26"/>
    <mergeCell ref="C25:H25"/>
    <mergeCell ref="A19:H19"/>
    <mergeCell ref="A20:H20"/>
    <mergeCell ref="A22:H22"/>
    <mergeCell ref="A24:H24"/>
    <mergeCell ref="A16:C16"/>
    <mergeCell ref="D16:H16"/>
    <mergeCell ref="A25:B25"/>
    <mergeCell ref="A26:B26"/>
    <mergeCell ref="A27:B27"/>
    <mergeCell ref="A30:B30"/>
    <mergeCell ref="A31:B31"/>
    <mergeCell ref="A32:B32"/>
    <mergeCell ref="C32:H32"/>
    <mergeCell ref="C31:H31"/>
    <mergeCell ref="C30:H30"/>
    <mergeCell ref="A28:B28"/>
    <mergeCell ref="A29:B29"/>
    <mergeCell ref="A12:C12"/>
    <mergeCell ref="D12:H12"/>
    <mergeCell ref="A13:C13"/>
    <mergeCell ref="A11:C11"/>
    <mergeCell ref="D11:H11"/>
    <mergeCell ref="A15:C15"/>
    <mergeCell ref="D15:H15"/>
    <mergeCell ref="A2:H2"/>
    <mergeCell ref="A7:C7"/>
    <mergeCell ref="D7:H7"/>
    <mergeCell ref="A8:C8"/>
    <mergeCell ref="D8:H8"/>
    <mergeCell ref="A4:H4"/>
    <mergeCell ref="A5:H5"/>
    <mergeCell ref="A9:C9"/>
    <mergeCell ref="D9:H9"/>
    <mergeCell ref="D13:H13"/>
    <mergeCell ref="A14:C14"/>
    <mergeCell ref="D14:H14"/>
    <mergeCell ref="A10:C10"/>
    <mergeCell ref="D10:H10"/>
  </mergeCells>
  <pageMargins left="0.25" right="0.25" top="0.75" bottom="0.75" header="0.3" footer="0.3"/>
  <pageSetup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fitToPage="1"/>
  </sheetPr>
  <dimension ref="A1:BD112"/>
  <sheetViews>
    <sheetView showGridLines="0" topLeftCell="A7" zoomScale="80" zoomScaleNormal="80" workbookViewId="0">
      <pane xSplit="6" ySplit="10" topLeftCell="M94" activePane="bottomRight" state="frozen"/>
      <selection activeCell="A7" sqref="A7"/>
      <selection pane="topRight" activeCell="G7" sqref="G7"/>
      <selection pane="bottomLeft" activeCell="A17" sqref="A17"/>
      <selection pane="bottomRight" activeCell="P104" sqref="P104:Q104"/>
    </sheetView>
  </sheetViews>
  <sheetFormatPr baseColWidth="10" defaultColWidth="11.44140625" defaultRowHeight="14.4" x14ac:dyDescent="0.3"/>
  <cols>
    <col min="1" max="2" width="10.44140625" customWidth="1"/>
    <col min="3" max="4" width="29.33203125" customWidth="1"/>
    <col min="5" max="5" width="22.6640625" customWidth="1"/>
    <col min="6" max="6" width="19.5546875" bestFit="1" customWidth="1"/>
    <col min="7" max="7" width="12.109375" customWidth="1"/>
    <col min="8" max="8" width="13.88671875" customWidth="1"/>
    <col min="9" max="9" width="14.5546875" customWidth="1"/>
    <col min="10" max="10" width="11.5546875" customWidth="1"/>
    <col min="11" max="11" width="14" customWidth="1"/>
    <col min="12" max="12" width="15.109375" customWidth="1"/>
    <col min="13" max="13" width="13.88671875" customWidth="1"/>
    <col min="14" max="14" width="20.88671875" customWidth="1"/>
    <col min="15" max="16" width="11.6640625" customWidth="1"/>
    <col min="17" max="17" width="21.44140625" customWidth="1"/>
    <col min="18" max="18" width="6.6640625" bestFit="1" customWidth="1"/>
    <col min="19" max="19" width="17.44140625" customWidth="1"/>
    <col min="20" max="20" width="5.88671875" customWidth="1"/>
    <col min="21" max="21" width="14.5546875" customWidth="1"/>
    <col min="22" max="22" width="6.44140625" customWidth="1"/>
    <col min="23" max="23" width="11.109375" bestFit="1" customWidth="1"/>
    <col min="24" max="24" width="7.44140625" customWidth="1"/>
    <col min="25" max="25" width="11.6640625" customWidth="1"/>
    <col min="26" max="26" width="13.6640625" customWidth="1"/>
    <col min="27" max="27" width="9.5546875" customWidth="1"/>
    <col min="28" max="28" width="9.44140625" customWidth="1"/>
    <col min="29" max="29" width="12" customWidth="1"/>
    <col min="30" max="30" width="22.88671875" customWidth="1"/>
    <col min="31" max="31" width="15.33203125" customWidth="1"/>
    <col min="32" max="32" width="23.5546875" customWidth="1"/>
    <col min="33" max="33" width="16.33203125" customWidth="1"/>
    <col min="34" max="34" width="24.88671875" customWidth="1"/>
    <col min="35" max="37" width="11.109375" customWidth="1"/>
    <col min="38" max="38" width="14.33203125" customWidth="1"/>
    <col min="39" max="39" width="10.5546875" bestFit="1" customWidth="1"/>
    <col min="40" max="40" width="12.44140625" bestFit="1" customWidth="1"/>
    <col min="41" max="41" width="7.88671875" customWidth="1"/>
    <col min="42" max="42" width="11.44140625" customWidth="1"/>
    <col min="43" max="44" width="8" customWidth="1"/>
    <col min="45" max="45" width="8.33203125" customWidth="1"/>
    <col min="46" max="46" width="12.44140625" customWidth="1"/>
    <col min="47" max="47" width="13.5546875" customWidth="1"/>
    <col min="48" max="48" width="10.33203125" customWidth="1"/>
    <col min="49" max="49" width="20.109375" customWidth="1"/>
    <col min="50" max="50" width="11.44140625" bestFit="1" customWidth="1"/>
    <col min="51" max="51" width="20.109375" customWidth="1"/>
    <col min="52" max="52" width="23.44140625" bestFit="1" customWidth="1"/>
    <col min="54" max="55" width="13.33203125" bestFit="1" customWidth="1"/>
  </cols>
  <sheetData>
    <row r="1" spans="1:56" ht="15.6" x14ac:dyDescent="0.3">
      <c r="A1" s="191"/>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
      <c r="BB1" s="1"/>
      <c r="BC1" s="1"/>
    </row>
    <row r="2" spans="1:56" ht="15.6" x14ac:dyDescent="0.3">
      <c r="A2" s="191"/>
      <c r="B2" s="191"/>
      <c r="C2" s="191"/>
      <c r="D2" s="191"/>
      <c r="E2" s="191"/>
      <c r="F2" s="191"/>
      <c r="G2" s="191"/>
      <c r="H2" s="191"/>
      <c r="I2" s="191"/>
      <c r="J2" s="191"/>
      <c r="K2" s="191"/>
      <c r="L2" s="191"/>
      <c r="M2" s="191"/>
      <c r="N2" s="191"/>
      <c r="O2" s="191"/>
      <c r="P2" s="191"/>
      <c r="Q2" s="191"/>
      <c r="R2" s="191"/>
      <c r="S2" s="191"/>
      <c r="T2" s="191"/>
      <c r="U2" s="191"/>
      <c r="V2" s="191"/>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1"/>
      <c r="BB2" s="2"/>
      <c r="BC2" s="2"/>
    </row>
    <row r="3" spans="1:56" ht="15.6" x14ac:dyDescent="0.3">
      <c r="A3" s="191" t="s">
        <v>135</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4"/>
      <c r="BB3" s="4"/>
      <c r="BC3" s="4"/>
    </row>
    <row r="4" spans="1:56" ht="15.6" x14ac:dyDescent="0.3">
      <c r="A4" s="191" t="s">
        <v>136</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4"/>
      <c r="BB4" s="4"/>
      <c r="BC4" s="4"/>
    </row>
    <row r="5" spans="1:56" ht="15.6" x14ac:dyDescent="0.3">
      <c r="P5" s="5"/>
      <c r="Q5" s="5"/>
      <c r="R5" s="5"/>
      <c r="S5" s="5"/>
      <c r="T5" s="5"/>
      <c r="U5" s="5"/>
      <c r="V5" s="5"/>
      <c r="W5" s="5"/>
      <c r="X5" s="5"/>
      <c r="Y5" s="5"/>
      <c r="Z5" s="9" t="s">
        <v>137</v>
      </c>
      <c r="AA5" s="5"/>
      <c r="AB5" s="5"/>
      <c r="AC5" s="5"/>
      <c r="AI5" s="9"/>
      <c r="AJ5" s="9"/>
      <c r="AK5" s="9"/>
      <c r="AL5" s="5"/>
      <c r="AM5" s="5"/>
      <c r="AN5" s="5"/>
      <c r="AO5" s="5"/>
      <c r="AP5" s="5"/>
      <c r="AQ5" s="5"/>
      <c r="AR5" s="5"/>
      <c r="AS5" s="5"/>
      <c r="AT5" s="5"/>
      <c r="AU5" s="5"/>
      <c r="AV5" s="5"/>
      <c r="AW5" s="5"/>
      <c r="AX5" s="5"/>
      <c r="AY5" s="5"/>
      <c r="AZ5" s="5"/>
      <c r="BA5" s="4"/>
      <c r="BB5" s="4"/>
      <c r="BC5" s="4"/>
    </row>
    <row r="6" spans="1:56" ht="9" customHeight="1" thickBot="1" x14ac:dyDescent="0.3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row>
    <row r="7" spans="1:56" ht="15" thickBot="1" x14ac:dyDescent="0.35">
      <c r="A7" s="2"/>
      <c r="B7" s="10"/>
      <c r="C7" s="10"/>
      <c r="D7" s="10"/>
      <c r="E7" s="10"/>
      <c r="F7" s="10"/>
      <c r="G7" s="10"/>
      <c r="H7" s="10"/>
      <c r="I7" s="10"/>
      <c r="J7" s="10"/>
      <c r="K7" s="10"/>
      <c r="L7" s="10"/>
      <c r="M7" s="10"/>
      <c r="N7" s="10"/>
      <c r="O7" s="10"/>
      <c r="W7" s="376" t="s">
        <v>138</v>
      </c>
      <c r="X7" s="377"/>
      <c r="Y7" s="377"/>
      <c r="Z7" s="377"/>
      <c r="AA7" s="377"/>
      <c r="AB7" s="377"/>
      <c r="AC7" s="378"/>
      <c r="AD7" s="11"/>
      <c r="AE7" s="11"/>
      <c r="AF7" s="11"/>
      <c r="AG7" s="11"/>
      <c r="AH7" s="11"/>
      <c r="AI7" s="11"/>
      <c r="AJ7" s="11"/>
      <c r="AK7" s="11"/>
      <c r="AL7" s="11"/>
      <c r="AM7" s="11"/>
      <c r="AN7" s="11"/>
      <c r="AO7" s="11"/>
      <c r="AP7" s="11"/>
      <c r="AQ7" s="11"/>
      <c r="AR7" s="11"/>
      <c r="AS7" s="373"/>
      <c r="AT7" s="373"/>
      <c r="AU7" s="373"/>
      <c r="AV7" s="373"/>
      <c r="AW7" s="373"/>
      <c r="AX7" s="373"/>
      <c r="AY7" s="373"/>
      <c r="AZ7" s="373"/>
      <c r="BD7" s="3"/>
    </row>
    <row r="8" spans="1:56" ht="15" thickBot="1" x14ac:dyDescent="0.35">
      <c r="A8" s="2"/>
      <c r="B8" s="10"/>
      <c r="C8" s="10"/>
      <c r="D8" s="10"/>
      <c r="E8" s="10"/>
      <c r="F8" s="10"/>
      <c r="G8" s="10"/>
      <c r="H8" s="10"/>
      <c r="I8" s="10"/>
      <c r="J8" s="10"/>
      <c r="K8" s="10"/>
      <c r="L8" s="10"/>
      <c r="M8" s="10"/>
      <c r="N8" s="10"/>
      <c r="O8" s="10"/>
      <c r="W8" s="371" t="s">
        <v>3</v>
      </c>
      <c r="X8" s="372"/>
      <c r="Y8" s="372"/>
      <c r="Z8" s="380" t="s">
        <v>4</v>
      </c>
      <c r="AA8" s="381"/>
      <c r="AB8" s="381"/>
      <c r="AC8" s="382"/>
      <c r="AD8" s="10"/>
      <c r="AE8" s="10"/>
      <c r="AF8" s="10"/>
      <c r="AG8" s="10"/>
      <c r="AH8" s="10"/>
      <c r="AI8" s="10"/>
      <c r="AJ8" s="10"/>
      <c r="AK8" s="10"/>
      <c r="AL8" s="10"/>
      <c r="AM8" s="10"/>
      <c r="AN8" s="10"/>
      <c r="AO8" s="10"/>
      <c r="AP8" s="10"/>
      <c r="AQ8" s="10"/>
      <c r="AR8" s="10"/>
      <c r="AS8" s="375"/>
      <c r="AT8" s="375"/>
      <c r="AU8" s="375"/>
      <c r="AV8" s="375"/>
      <c r="AW8" s="375"/>
      <c r="AX8" s="375"/>
      <c r="AY8" s="379"/>
      <c r="AZ8" s="379"/>
    </row>
    <row r="9" spans="1:56" ht="16.2" thickBot="1" x14ac:dyDescent="0.35">
      <c r="A9" s="2"/>
      <c r="B9" s="10"/>
      <c r="C9" s="10"/>
      <c r="D9" s="10"/>
      <c r="E9" s="10"/>
      <c r="F9" s="10"/>
      <c r="G9" s="10"/>
      <c r="H9" s="10"/>
      <c r="I9" s="10"/>
      <c r="J9" s="10"/>
      <c r="K9" s="10"/>
      <c r="L9" s="10"/>
      <c r="M9" s="10"/>
      <c r="N9" s="10"/>
      <c r="O9" s="10"/>
      <c r="W9" s="371" t="s">
        <v>139</v>
      </c>
      <c r="X9" s="372"/>
      <c r="Y9" s="372"/>
      <c r="Z9" s="383"/>
      <c r="AA9" s="384"/>
      <c r="AB9" s="384"/>
      <c r="AC9" s="385"/>
      <c r="AD9" s="10"/>
      <c r="AE9" s="10"/>
      <c r="AF9" s="10"/>
      <c r="AG9" s="10"/>
      <c r="AH9" s="10"/>
      <c r="AI9" s="10"/>
      <c r="AJ9" s="10"/>
      <c r="AK9" s="10"/>
      <c r="AL9" s="10"/>
      <c r="AM9" s="10"/>
      <c r="AN9" s="10"/>
      <c r="AO9" s="10"/>
      <c r="AP9" s="10"/>
      <c r="AQ9" s="10"/>
      <c r="AR9" s="10"/>
      <c r="AS9" s="375"/>
      <c r="AT9" s="375"/>
      <c r="AU9" s="375"/>
      <c r="AV9" s="375"/>
      <c r="AW9" s="375"/>
      <c r="AX9" s="375"/>
      <c r="AY9" s="374"/>
      <c r="AZ9" s="374"/>
    </row>
    <row r="10" spans="1:56" ht="16.2" thickBot="1" x14ac:dyDescent="0.35">
      <c r="A10" s="2"/>
      <c r="B10" s="10"/>
      <c r="C10" s="10"/>
      <c r="D10" s="10"/>
      <c r="E10" s="10"/>
      <c r="F10" s="10"/>
      <c r="G10" s="10"/>
      <c r="H10" s="10"/>
      <c r="I10" s="10"/>
      <c r="J10" s="10"/>
      <c r="K10" s="10"/>
      <c r="L10" s="10"/>
      <c r="M10" s="10"/>
      <c r="N10" s="10"/>
      <c r="O10" s="10"/>
      <c r="W10" s="371" t="s">
        <v>5</v>
      </c>
      <c r="X10" s="372"/>
      <c r="Y10" s="372"/>
      <c r="Z10" s="386" t="str">
        <f>'F-DPA-5009'!$D$7</f>
        <v>Texto</v>
      </c>
      <c r="AA10" s="387"/>
      <c r="AB10" s="387"/>
      <c r="AC10" s="388"/>
      <c r="AD10" s="10"/>
      <c r="AE10" s="10"/>
      <c r="AF10" s="10"/>
      <c r="AG10" s="10"/>
      <c r="AH10" s="10"/>
      <c r="AI10" s="10"/>
      <c r="AJ10" s="10"/>
      <c r="AK10" s="10"/>
      <c r="AL10" s="10"/>
      <c r="AM10" s="10"/>
      <c r="AN10" s="10"/>
      <c r="AO10" s="10"/>
      <c r="AP10" s="10"/>
      <c r="AQ10" s="10"/>
      <c r="AR10" s="10"/>
      <c r="AS10" s="375"/>
      <c r="AT10" s="375"/>
      <c r="AU10" s="375"/>
      <c r="AV10" s="375"/>
      <c r="AW10" s="375"/>
      <c r="AX10" s="375"/>
      <c r="AY10" s="379"/>
      <c r="AZ10" s="379"/>
      <c r="BA10" s="2"/>
      <c r="BB10" s="2"/>
      <c r="BC10" s="2"/>
    </row>
    <row r="11" spans="1:56" ht="16.2" thickBot="1" x14ac:dyDescent="0.35">
      <c r="A11" s="2"/>
      <c r="B11" s="10"/>
      <c r="C11" s="10"/>
      <c r="D11" s="10"/>
      <c r="E11" s="10"/>
      <c r="F11" s="10"/>
      <c r="G11" s="10"/>
      <c r="H11" s="10"/>
      <c r="I11" s="10"/>
      <c r="J11" s="10"/>
      <c r="K11" s="10"/>
      <c r="L11" s="10"/>
      <c r="M11" s="10"/>
      <c r="N11" s="10"/>
      <c r="O11" s="10"/>
      <c r="W11" s="371" t="s">
        <v>6</v>
      </c>
      <c r="X11" s="372"/>
      <c r="Y11" s="372"/>
      <c r="Z11" s="386" t="str">
        <f>'F-DPA-5009'!$D$8</f>
        <v>Texto</v>
      </c>
      <c r="AA11" s="387"/>
      <c r="AB11" s="387"/>
      <c r="AC11" s="388"/>
      <c r="AD11" s="10"/>
      <c r="AE11" s="10"/>
      <c r="AF11" s="10"/>
      <c r="AG11" s="10"/>
      <c r="AH11" s="10"/>
      <c r="AI11" s="10"/>
      <c r="AJ11" s="10"/>
      <c r="AK11" s="10"/>
      <c r="AL11" s="10"/>
      <c r="AM11" s="10"/>
      <c r="AN11" s="10"/>
      <c r="AO11" s="10"/>
      <c r="AP11" s="10"/>
      <c r="AQ11" s="10"/>
      <c r="AR11" s="10"/>
      <c r="AS11" s="375"/>
      <c r="AT11" s="375"/>
      <c r="AU11" s="375"/>
      <c r="AV11" s="375"/>
      <c r="AW11" s="375"/>
      <c r="AX11" s="375"/>
      <c r="AY11" s="374"/>
      <c r="AZ11" s="374"/>
      <c r="BA11" s="2"/>
      <c r="BB11" s="2"/>
      <c r="BC11" s="2"/>
    </row>
    <row r="12" spans="1:56" s="15" customFormat="1" ht="15.6" thickBot="1" x14ac:dyDescent="0.4">
      <c r="B12" s="86"/>
      <c r="C12" s="86"/>
      <c r="D12" s="86"/>
      <c r="E12" s="86"/>
      <c r="F12" s="86"/>
      <c r="G12" s="86"/>
      <c r="H12" s="86"/>
      <c r="I12" s="86"/>
      <c r="J12" s="86"/>
      <c r="K12" s="86"/>
      <c r="L12" s="86"/>
      <c r="M12" s="86"/>
      <c r="N12" s="86"/>
      <c r="O12" s="86"/>
      <c r="W12" s="307" t="s">
        <v>140</v>
      </c>
      <c r="X12" s="308"/>
      <c r="Y12" s="308"/>
      <c r="Z12" s="351" t="str">
        <f>'F-DPA-5009'!$D$10</f>
        <v>Texto</v>
      </c>
      <c r="AA12" s="352"/>
      <c r="AB12" s="352"/>
      <c r="AC12" s="353"/>
      <c r="AD12" s="87"/>
      <c r="AE12" s="87"/>
      <c r="AF12" s="87"/>
      <c r="AG12" s="87"/>
      <c r="AH12" s="87"/>
      <c r="AI12" s="87"/>
      <c r="AJ12" s="87"/>
      <c r="AK12" s="87"/>
      <c r="AL12" s="87"/>
      <c r="AM12" s="87"/>
      <c r="AN12" s="87"/>
      <c r="AO12" s="87"/>
      <c r="AP12" s="87"/>
      <c r="AQ12" s="87"/>
      <c r="AR12" s="87"/>
      <c r="AS12" s="88"/>
      <c r="AT12" s="88"/>
      <c r="AU12" s="88"/>
      <c r="AV12" s="88"/>
      <c r="AW12" s="88"/>
      <c r="AX12" s="88"/>
      <c r="AY12" s="88"/>
      <c r="AZ12" s="88"/>
    </row>
    <row r="13" spans="1:56" s="15" customFormat="1" ht="15.6" thickBot="1" x14ac:dyDescent="0.4">
      <c r="B13" s="86"/>
      <c r="C13" s="86"/>
      <c r="D13" s="86"/>
      <c r="E13" s="86"/>
      <c r="F13" s="86"/>
      <c r="G13" s="86"/>
      <c r="H13" s="86"/>
      <c r="I13" s="86"/>
      <c r="J13" s="86"/>
      <c r="K13" s="86"/>
      <c r="L13" s="86"/>
      <c r="M13" s="86"/>
      <c r="N13" s="86"/>
      <c r="O13" s="86"/>
      <c r="W13" s="307" t="s">
        <v>141</v>
      </c>
      <c r="X13" s="308"/>
      <c r="Y13" s="308"/>
      <c r="Z13" s="407" t="str">
        <f>'F-DPA-5009'!$D$11</f>
        <v>Texto</v>
      </c>
      <c r="AA13" s="408"/>
      <c r="AB13" s="408"/>
      <c r="AC13" s="409"/>
      <c r="AD13" s="86"/>
      <c r="AE13" s="86"/>
      <c r="AF13" s="86"/>
      <c r="AG13" s="86"/>
      <c r="AH13" s="86"/>
      <c r="AI13" s="86"/>
      <c r="AJ13" s="86"/>
      <c r="AK13" s="86"/>
      <c r="AL13" s="86"/>
      <c r="AM13" s="86"/>
      <c r="AN13" s="86"/>
      <c r="AO13" s="86"/>
      <c r="AP13" s="86"/>
      <c r="AQ13" s="86"/>
      <c r="AR13" s="86"/>
      <c r="AS13" s="306"/>
      <c r="AT13" s="306"/>
      <c r="AU13" s="306"/>
      <c r="AV13" s="306"/>
      <c r="AW13" s="306"/>
      <c r="AX13" s="306"/>
      <c r="AY13" s="309"/>
      <c r="AZ13" s="309"/>
    </row>
    <row r="14" spans="1:56" s="15" customFormat="1" ht="15.6" hidden="1" thickBot="1" x14ac:dyDescent="0.4">
      <c r="B14" s="89"/>
      <c r="C14" s="89"/>
      <c r="D14" s="89"/>
      <c r="E14" s="89"/>
      <c r="F14" s="89"/>
      <c r="G14" s="89"/>
      <c r="H14" s="89"/>
      <c r="I14" s="89"/>
      <c r="J14" s="89"/>
      <c r="K14" s="89"/>
      <c r="L14" s="90"/>
      <c r="M14" s="90"/>
      <c r="N14" s="90"/>
      <c r="O14" s="90"/>
      <c r="P14" s="307"/>
      <c r="Q14" s="356"/>
      <c r="R14" s="343"/>
      <c r="S14" s="344"/>
      <c r="T14" s="344"/>
      <c r="U14" s="344"/>
      <c r="V14" s="345"/>
      <c r="AS14" s="310"/>
      <c r="AT14" s="310"/>
      <c r="AU14" s="310"/>
      <c r="AV14" s="310"/>
      <c r="AW14" s="310"/>
      <c r="AX14" s="310"/>
      <c r="AY14" s="310"/>
      <c r="AZ14" s="310"/>
    </row>
    <row r="15" spans="1:56" s="15" customFormat="1" ht="5.25" customHeight="1" thickBot="1" x14ac:dyDescent="0.4">
      <c r="B15" s="86"/>
      <c r="C15" s="86"/>
      <c r="D15" s="86"/>
      <c r="E15" s="86"/>
      <c r="F15" s="86"/>
      <c r="G15" s="86"/>
      <c r="H15" s="86"/>
      <c r="I15" s="86"/>
      <c r="J15" s="86"/>
      <c r="K15" s="86"/>
      <c r="L15" s="86"/>
      <c r="M15" s="86"/>
      <c r="N15" s="86"/>
      <c r="O15" s="86"/>
      <c r="P15" s="91"/>
      <c r="Q15" s="91"/>
      <c r="R15" s="91"/>
      <c r="S15" s="91"/>
      <c r="T15" s="91"/>
      <c r="U15" s="92"/>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2"/>
      <c r="AU15" s="92"/>
      <c r="AV15" s="92"/>
      <c r="AW15" s="92"/>
      <c r="AX15" s="92"/>
      <c r="AY15" s="92"/>
      <c r="AZ15" s="92"/>
    </row>
    <row r="16" spans="1:56" s="15" customFormat="1" ht="15.6" thickBot="1" x14ac:dyDescent="0.4">
      <c r="B16" s="270" t="s">
        <v>142</v>
      </c>
      <c r="C16" s="271"/>
      <c r="D16" s="271"/>
      <c r="E16" s="271"/>
      <c r="F16" s="271"/>
      <c r="G16" s="271"/>
      <c r="H16" s="271"/>
      <c r="I16" s="271"/>
      <c r="J16" s="271"/>
      <c r="K16" s="271"/>
      <c r="L16" s="271"/>
      <c r="M16" s="271"/>
      <c r="N16" s="271"/>
      <c r="O16" s="271"/>
      <c r="P16" s="271" t="s">
        <v>143</v>
      </c>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2"/>
      <c r="BA16" s="93"/>
    </row>
    <row r="17" spans="2:53" s="85" customFormat="1" ht="77.25" customHeight="1" thickBot="1" x14ac:dyDescent="0.4">
      <c r="B17" s="396" t="s">
        <v>21</v>
      </c>
      <c r="C17" s="400" t="s">
        <v>144</v>
      </c>
      <c r="D17" s="400" t="s">
        <v>346</v>
      </c>
      <c r="E17" s="400" t="s">
        <v>347</v>
      </c>
      <c r="F17" s="400" t="s">
        <v>25</v>
      </c>
      <c r="G17" s="400" t="s">
        <v>145</v>
      </c>
      <c r="H17" s="400" t="s">
        <v>146</v>
      </c>
      <c r="I17" s="400" t="s">
        <v>23</v>
      </c>
      <c r="J17" s="400" t="s">
        <v>147</v>
      </c>
      <c r="K17" s="410" t="s">
        <v>148</v>
      </c>
      <c r="L17" s="398" t="s">
        <v>149</v>
      </c>
      <c r="M17" s="398" t="s">
        <v>150</v>
      </c>
      <c r="N17" s="398" t="s">
        <v>351</v>
      </c>
      <c r="O17" s="361" t="s">
        <v>151</v>
      </c>
      <c r="P17" s="346" t="s">
        <v>152</v>
      </c>
      <c r="Q17" s="347"/>
      <c r="R17" s="350" t="s">
        <v>153</v>
      </c>
      <c r="S17" s="350"/>
      <c r="T17" s="348" t="s">
        <v>154</v>
      </c>
      <c r="U17" s="349"/>
      <c r="V17" s="348" t="s">
        <v>155</v>
      </c>
      <c r="W17" s="350"/>
      <c r="X17" s="348" t="s">
        <v>156</v>
      </c>
      <c r="Y17" s="349"/>
      <c r="Z17" s="355" t="s">
        <v>157</v>
      </c>
      <c r="AA17" s="354"/>
      <c r="AB17" s="354"/>
      <c r="AC17" s="354"/>
      <c r="AD17" s="354"/>
      <c r="AE17" s="354"/>
      <c r="AF17" s="354"/>
      <c r="AG17" s="354"/>
      <c r="AH17" s="402"/>
      <c r="AI17" s="355" t="s">
        <v>158</v>
      </c>
      <c r="AJ17" s="354"/>
      <c r="AK17" s="354"/>
      <c r="AL17" s="354"/>
      <c r="AM17" s="368" t="s">
        <v>159</v>
      </c>
      <c r="AN17" s="369"/>
      <c r="AO17" s="404" t="s">
        <v>160</v>
      </c>
      <c r="AP17" s="405"/>
      <c r="AQ17" s="405"/>
      <c r="AR17" s="406"/>
      <c r="AS17" s="348" t="s">
        <v>161</v>
      </c>
      <c r="AT17" s="349"/>
      <c r="AU17" s="354" t="s">
        <v>162</v>
      </c>
      <c r="AV17" s="354"/>
      <c r="AW17" s="354"/>
      <c r="AX17" s="348" t="s">
        <v>163</v>
      </c>
      <c r="AY17" s="350"/>
      <c r="AZ17" s="173" t="s">
        <v>164</v>
      </c>
      <c r="BA17" s="94"/>
    </row>
    <row r="18" spans="2:53" s="15" customFormat="1" ht="105.6" thickBot="1" x14ac:dyDescent="0.4">
      <c r="B18" s="397"/>
      <c r="C18" s="401"/>
      <c r="D18" s="401"/>
      <c r="E18" s="401"/>
      <c r="F18" s="401"/>
      <c r="G18" s="401"/>
      <c r="H18" s="401"/>
      <c r="I18" s="401"/>
      <c r="J18" s="401"/>
      <c r="K18" s="411"/>
      <c r="L18" s="399"/>
      <c r="M18" s="399"/>
      <c r="N18" s="399"/>
      <c r="O18" s="367"/>
      <c r="P18" s="95" t="s">
        <v>165</v>
      </c>
      <c r="Q18" s="96" t="s">
        <v>166</v>
      </c>
      <c r="R18" s="97" t="s">
        <v>165</v>
      </c>
      <c r="S18" s="96" t="s">
        <v>167</v>
      </c>
      <c r="T18" s="97">
        <v>0.01</v>
      </c>
      <c r="U18" s="98" t="s">
        <v>168</v>
      </c>
      <c r="V18" s="97" t="s">
        <v>165</v>
      </c>
      <c r="W18" s="96" t="s">
        <v>169</v>
      </c>
      <c r="X18" s="97" t="s">
        <v>165</v>
      </c>
      <c r="Y18" s="96" t="s">
        <v>170</v>
      </c>
      <c r="Z18" s="99" t="s">
        <v>357</v>
      </c>
      <c r="AA18" s="100" t="s">
        <v>171</v>
      </c>
      <c r="AB18" s="101" t="s">
        <v>172</v>
      </c>
      <c r="AC18" s="100" t="s">
        <v>173</v>
      </c>
      <c r="AD18" s="102" t="s">
        <v>174</v>
      </c>
      <c r="AE18" s="100" t="s">
        <v>353</v>
      </c>
      <c r="AF18" s="102" t="s">
        <v>355</v>
      </c>
      <c r="AG18" s="100" t="s">
        <v>354</v>
      </c>
      <c r="AH18" s="102" t="s">
        <v>356</v>
      </c>
      <c r="AI18" s="100" t="s">
        <v>175</v>
      </c>
      <c r="AJ18" s="101" t="s">
        <v>176</v>
      </c>
      <c r="AK18" s="100" t="s">
        <v>177</v>
      </c>
      <c r="AL18" s="103" t="s">
        <v>178</v>
      </c>
      <c r="AM18" s="104" t="s">
        <v>165</v>
      </c>
      <c r="AN18" s="96" t="s">
        <v>179</v>
      </c>
      <c r="AO18" s="105" t="s">
        <v>180</v>
      </c>
      <c r="AP18" s="96" t="s">
        <v>160</v>
      </c>
      <c r="AQ18" s="96" t="s">
        <v>181</v>
      </c>
      <c r="AR18" s="96" t="s">
        <v>182</v>
      </c>
      <c r="AS18" s="97">
        <v>0.03</v>
      </c>
      <c r="AT18" s="96" t="s">
        <v>183</v>
      </c>
      <c r="AU18" s="106" t="s">
        <v>184</v>
      </c>
      <c r="AV18" s="107" t="s">
        <v>185</v>
      </c>
      <c r="AW18" s="108" t="s">
        <v>186</v>
      </c>
      <c r="AX18" s="97" t="s">
        <v>165</v>
      </c>
      <c r="AY18" s="109" t="s">
        <v>187</v>
      </c>
      <c r="AZ18" s="102"/>
      <c r="BA18" s="110"/>
    </row>
    <row r="19" spans="2:53" s="75" customFormat="1" ht="15.6" thickBot="1" x14ac:dyDescent="0.35">
      <c r="B19" s="111">
        <v>1</v>
      </c>
      <c r="C19" s="112"/>
      <c r="D19" s="112"/>
      <c r="E19" s="112"/>
      <c r="F19" s="112"/>
      <c r="G19" s="112"/>
      <c r="H19" s="112"/>
      <c r="I19" s="112"/>
      <c r="J19" s="112"/>
      <c r="K19" s="113"/>
      <c r="L19" s="114" t="e">
        <f>+K19/(I19*H19)</f>
        <v>#DIV/0!</v>
      </c>
      <c r="M19" s="115">
        <v>0</v>
      </c>
      <c r="N19" s="116">
        <f>+K19*M19</f>
        <v>0</v>
      </c>
      <c r="O19" s="117" t="e">
        <f>+L19*M19</f>
        <v>#DIV/0!</v>
      </c>
      <c r="P19" s="118">
        <v>0</v>
      </c>
      <c r="Q19" s="116">
        <f t="shared" ref="Q19:Q28" si="0">+(K19*M19)*P19</f>
        <v>0</v>
      </c>
      <c r="R19" s="118">
        <v>0</v>
      </c>
      <c r="S19" s="119">
        <f t="shared" ref="S19:S28" si="1">+((K19*M19)+Q19)*R19</f>
        <v>0</v>
      </c>
      <c r="T19" s="118">
        <v>0</v>
      </c>
      <c r="U19" s="116">
        <f t="shared" ref="U19:U28" si="2">+(K19*M19)*T19</f>
        <v>0</v>
      </c>
      <c r="V19" s="118">
        <v>0</v>
      </c>
      <c r="W19" s="116">
        <f t="shared" ref="W19:W28" si="3">+((K19*M19)+Q19+S19+U19)*V19</f>
        <v>0</v>
      </c>
      <c r="X19" s="118">
        <v>0</v>
      </c>
      <c r="Y19" s="116">
        <f t="shared" ref="Y19:Y28" si="4">+((K19*M19)+Q19+S19+U19+W19)*X19</f>
        <v>0</v>
      </c>
      <c r="Z19" s="118">
        <v>0</v>
      </c>
      <c r="AA19" s="120">
        <f t="shared" ref="AA19:AA28" si="5">+H19*I19</f>
        <v>0</v>
      </c>
      <c r="AB19" s="121"/>
      <c r="AC19" s="122">
        <v>0</v>
      </c>
      <c r="AD19" s="123">
        <f>+(((AA19*AB19)*AC19)*Z19)</f>
        <v>0</v>
      </c>
      <c r="AE19" s="180"/>
      <c r="AF19" s="123">
        <f>+(((AA19*AB19)*Z19)*AE19)</f>
        <v>0</v>
      </c>
      <c r="AG19" s="180"/>
      <c r="AH19" s="123">
        <f>+(((AA19*AB19)*Z19)*AG19)</f>
        <v>0</v>
      </c>
      <c r="AI19" s="120">
        <f t="shared" ref="AI19:AI28" si="6">+H19*I19</f>
        <v>0</v>
      </c>
      <c r="AJ19" s="124"/>
      <c r="AK19" s="122">
        <v>0</v>
      </c>
      <c r="AL19" s="123">
        <f>+(AI19*AJ19)*AK19</f>
        <v>0</v>
      </c>
      <c r="AM19" s="125">
        <v>0</v>
      </c>
      <c r="AN19" s="123">
        <f t="shared" ref="AN19:AN28" si="7">+((K19*M19)+Q19+S19+U19+W19+Y19+AD19+AL19)*AM19</f>
        <v>0</v>
      </c>
      <c r="AO19" s="126"/>
      <c r="AP19" s="123">
        <f t="shared" ref="AP19:AP28" si="8">+((AO19/1000)*0.6)*M19</f>
        <v>0</v>
      </c>
      <c r="AQ19" s="123">
        <f t="shared" ref="AQ19:AQ27" si="9">+(AO19/1000)*2</f>
        <v>0</v>
      </c>
      <c r="AR19" s="123">
        <f t="shared" ref="AR19:AR27" si="10">+(AO19/1000)*1</f>
        <v>0</v>
      </c>
      <c r="AS19" s="125"/>
      <c r="AT19" s="123">
        <f t="shared" ref="AT19:AT28" si="11">+(K19*M19)*AS19</f>
        <v>0</v>
      </c>
      <c r="AU19" s="122"/>
      <c r="AV19" s="124"/>
      <c r="AW19" s="123">
        <f>+AU19*AV19</f>
        <v>0</v>
      </c>
      <c r="AX19" s="127">
        <v>0</v>
      </c>
      <c r="AY19" s="116">
        <f>+((K19*M19)+Q19+S19+U19+W19+Y19+AD19+AL19+AN19+AP19+AQ19+AR19+AT19+AW19+AF19+AH19)*AX19</f>
        <v>0</v>
      </c>
      <c r="AZ19" s="128">
        <f>+AY19+AW19+AT19+AR19+AQ19+AP19+AL19+AD19+Y19+W19+U19+S19+Q19+AF19+AH19</f>
        <v>0</v>
      </c>
    </row>
    <row r="20" spans="2:53" s="75" customFormat="1" ht="15.6" thickBot="1" x14ac:dyDescent="0.35">
      <c r="B20" s="111">
        <v>2</v>
      </c>
      <c r="C20" s="112"/>
      <c r="D20" s="112"/>
      <c r="E20" s="112"/>
      <c r="F20" s="112"/>
      <c r="G20" s="112"/>
      <c r="H20" s="112"/>
      <c r="I20" s="112"/>
      <c r="J20" s="112"/>
      <c r="K20" s="113"/>
      <c r="L20" s="114" t="e">
        <f t="shared" ref="L20:L28" si="12">+K20/(I20*H20)</f>
        <v>#DIV/0!</v>
      </c>
      <c r="M20" s="115">
        <v>0</v>
      </c>
      <c r="N20" s="116">
        <f t="shared" ref="N20:N28" si="13">+K20*M20</f>
        <v>0</v>
      </c>
      <c r="O20" s="117" t="e">
        <f t="shared" ref="O20:O28" si="14">+L20*M20</f>
        <v>#DIV/0!</v>
      </c>
      <c r="P20" s="118">
        <v>0</v>
      </c>
      <c r="Q20" s="116">
        <f t="shared" si="0"/>
        <v>0</v>
      </c>
      <c r="R20" s="118">
        <v>0</v>
      </c>
      <c r="S20" s="119">
        <f t="shared" si="1"/>
        <v>0</v>
      </c>
      <c r="T20" s="118">
        <v>0</v>
      </c>
      <c r="U20" s="116">
        <f t="shared" si="2"/>
        <v>0</v>
      </c>
      <c r="V20" s="118">
        <v>0</v>
      </c>
      <c r="W20" s="116">
        <f t="shared" si="3"/>
        <v>0</v>
      </c>
      <c r="X20" s="118">
        <v>0</v>
      </c>
      <c r="Y20" s="116">
        <f t="shared" si="4"/>
        <v>0</v>
      </c>
      <c r="Z20" s="118">
        <v>0</v>
      </c>
      <c r="AA20" s="120">
        <f t="shared" si="5"/>
        <v>0</v>
      </c>
      <c r="AB20" s="121"/>
      <c r="AC20" s="122">
        <v>0</v>
      </c>
      <c r="AD20" s="123">
        <f>+(((AA20*AB20)*AC20)*Z20)</f>
        <v>0</v>
      </c>
      <c r="AE20" s="180"/>
      <c r="AF20" s="123">
        <f t="shared" ref="AF20:AF28" si="15">+(((AA20*AB20)*Z20)*AE20)</f>
        <v>0</v>
      </c>
      <c r="AG20" s="180"/>
      <c r="AH20" s="123">
        <f t="shared" ref="AH20:AH28" si="16">+(((AA20*AB20)*Z20)*AG20)</f>
        <v>0</v>
      </c>
      <c r="AI20" s="120">
        <f t="shared" si="6"/>
        <v>0</v>
      </c>
      <c r="AJ20" s="129"/>
      <c r="AK20" s="122">
        <v>0</v>
      </c>
      <c r="AL20" s="123">
        <f>+(AI20*AJ20)*AK20</f>
        <v>0</v>
      </c>
      <c r="AM20" s="125">
        <v>0</v>
      </c>
      <c r="AN20" s="123">
        <f t="shared" si="7"/>
        <v>0</v>
      </c>
      <c r="AO20" s="126"/>
      <c r="AP20" s="123">
        <f t="shared" si="8"/>
        <v>0</v>
      </c>
      <c r="AQ20" s="123">
        <f t="shared" si="9"/>
        <v>0</v>
      </c>
      <c r="AR20" s="123">
        <f t="shared" si="10"/>
        <v>0</v>
      </c>
      <c r="AS20" s="125"/>
      <c r="AT20" s="123">
        <f t="shared" si="11"/>
        <v>0</v>
      </c>
      <c r="AU20" s="122"/>
      <c r="AV20" s="124"/>
      <c r="AW20" s="123">
        <f>+AU20*AV20</f>
        <v>0</v>
      </c>
      <c r="AX20" s="127">
        <v>0</v>
      </c>
      <c r="AY20" s="116">
        <f t="shared" ref="AY20:AY28" si="17">+((K20*M20)+Q20+S20+U20+W20+Y20+AD20+AL20+AN20+AP20+AQ20+AR20+AT20+AW20+AF20+AH20)*AX20</f>
        <v>0</v>
      </c>
      <c r="AZ20" s="128">
        <f t="shared" ref="AZ20:AZ28" si="18">+AY20+AW20+AT20+AR20+AQ20+AP20+AL20+AD20+Y20+W20+U20+S20+Q20+AF20+AH20</f>
        <v>0</v>
      </c>
    </row>
    <row r="21" spans="2:53" s="75" customFormat="1" ht="15.6" thickBot="1" x14ac:dyDescent="0.35">
      <c r="B21" s="120">
        <v>3</v>
      </c>
      <c r="C21" s="112"/>
      <c r="D21" s="112"/>
      <c r="E21" s="112"/>
      <c r="F21" s="112"/>
      <c r="G21" s="112"/>
      <c r="H21" s="112"/>
      <c r="I21" s="112"/>
      <c r="J21" s="112"/>
      <c r="K21" s="113"/>
      <c r="L21" s="114" t="e">
        <f t="shared" si="12"/>
        <v>#DIV/0!</v>
      </c>
      <c r="M21" s="115">
        <v>0</v>
      </c>
      <c r="N21" s="116">
        <f t="shared" si="13"/>
        <v>0</v>
      </c>
      <c r="O21" s="117" t="e">
        <f t="shared" si="14"/>
        <v>#DIV/0!</v>
      </c>
      <c r="P21" s="118">
        <v>0</v>
      </c>
      <c r="Q21" s="116">
        <f t="shared" si="0"/>
        <v>0</v>
      </c>
      <c r="R21" s="118">
        <v>0</v>
      </c>
      <c r="S21" s="119">
        <f t="shared" si="1"/>
        <v>0</v>
      </c>
      <c r="T21" s="118">
        <v>0</v>
      </c>
      <c r="U21" s="116">
        <f t="shared" si="2"/>
        <v>0</v>
      </c>
      <c r="V21" s="118">
        <v>0</v>
      </c>
      <c r="W21" s="116">
        <f t="shared" si="3"/>
        <v>0</v>
      </c>
      <c r="X21" s="118">
        <v>0</v>
      </c>
      <c r="Y21" s="116">
        <f t="shared" si="4"/>
        <v>0</v>
      </c>
      <c r="Z21" s="118">
        <v>0</v>
      </c>
      <c r="AA21" s="120">
        <f t="shared" si="5"/>
        <v>0</v>
      </c>
      <c r="AB21" s="121"/>
      <c r="AC21" s="122">
        <v>0</v>
      </c>
      <c r="AD21" s="123">
        <f t="shared" ref="AD21:AD28" si="19">+(((AA21*AB21)*AC21)*Z21)</f>
        <v>0</v>
      </c>
      <c r="AE21" s="180"/>
      <c r="AF21" s="123">
        <f t="shared" si="15"/>
        <v>0</v>
      </c>
      <c r="AG21" s="180"/>
      <c r="AH21" s="123">
        <f t="shared" si="16"/>
        <v>0</v>
      </c>
      <c r="AI21" s="120">
        <f t="shared" si="6"/>
        <v>0</v>
      </c>
      <c r="AJ21" s="129"/>
      <c r="AK21" s="122">
        <v>0</v>
      </c>
      <c r="AL21" s="123">
        <f>+(AI21*AJ21)*AK21</f>
        <v>0</v>
      </c>
      <c r="AM21" s="125">
        <v>0</v>
      </c>
      <c r="AN21" s="123">
        <f t="shared" si="7"/>
        <v>0</v>
      </c>
      <c r="AO21" s="126"/>
      <c r="AP21" s="123">
        <f t="shared" si="8"/>
        <v>0</v>
      </c>
      <c r="AQ21" s="123">
        <f t="shared" si="9"/>
        <v>0</v>
      </c>
      <c r="AR21" s="123">
        <f t="shared" si="10"/>
        <v>0</v>
      </c>
      <c r="AS21" s="125"/>
      <c r="AT21" s="123">
        <f t="shared" si="11"/>
        <v>0</v>
      </c>
      <c r="AU21" s="122"/>
      <c r="AV21" s="124"/>
      <c r="AW21" s="123">
        <f t="shared" ref="AW21:AW28" si="20">+AU21*AV21</f>
        <v>0</v>
      </c>
      <c r="AX21" s="127">
        <v>0</v>
      </c>
      <c r="AY21" s="116">
        <f t="shared" si="17"/>
        <v>0</v>
      </c>
      <c r="AZ21" s="128">
        <f t="shared" si="18"/>
        <v>0</v>
      </c>
    </row>
    <row r="22" spans="2:53" s="75" customFormat="1" ht="15.6" thickBot="1" x14ac:dyDescent="0.35">
      <c r="B22" s="111">
        <v>4</v>
      </c>
      <c r="C22" s="112"/>
      <c r="D22" s="112"/>
      <c r="E22" s="112"/>
      <c r="F22" s="112"/>
      <c r="G22" s="112"/>
      <c r="H22" s="112"/>
      <c r="I22" s="112"/>
      <c r="J22" s="112"/>
      <c r="K22" s="113"/>
      <c r="L22" s="114" t="e">
        <f t="shared" si="12"/>
        <v>#DIV/0!</v>
      </c>
      <c r="M22" s="115">
        <v>0</v>
      </c>
      <c r="N22" s="116">
        <f t="shared" si="13"/>
        <v>0</v>
      </c>
      <c r="O22" s="117" t="e">
        <f t="shared" si="14"/>
        <v>#DIV/0!</v>
      </c>
      <c r="P22" s="118">
        <v>0</v>
      </c>
      <c r="Q22" s="116">
        <f t="shared" si="0"/>
        <v>0</v>
      </c>
      <c r="R22" s="118">
        <v>0</v>
      </c>
      <c r="S22" s="119">
        <f t="shared" si="1"/>
        <v>0</v>
      </c>
      <c r="T22" s="118">
        <v>0</v>
      </c>
      <c r="U22" s="116">
        <f t="shared" si="2"/>
        <v>0</v>
      </c>
      <c r="V22" s="118">
        <v>0</v>
      </c>
      <c r="W22" s="116">
        <f t="shared" si="3"/>
        <v>0</v>
      </c>
      <c r="X22" s="118">
        <v>0</v>
      </c>
      <c r="Y22" s="116">
        <f t="shared" si="4"/>
        <v>0</v>
      </c>
      <c r="Z22" s="118">
        <v>0</v>
      </c>
      <c r="AA22" s="120">
        <f t="shared" si="5"/>
        <v>0</v>
      </c>
      <c r="AB22" s="121"/>
      <c r="AC22" s="122">
        <v>0</v>
      </c>
      <c r="AD22" s="123">
        <f t="shared" si="19"/>
        <v>0</v>
      </c>
      <c r="AE22" s="180"/>
      <c r="AF22" s="123">
        <f t="shared" si="15"/>
        <v>0</v>
      </c>
      <c r="AG22" s="180"/>
      <c r="AH22" s="123">
        <f t="shared" si="16"/>
        <v>0</v>
      </c>
      <c r="AI22" s="120">
        <f t="shared" si="6"/>
        <v>0</v>
      </c>
      <c r="AJ22" s="129"/>
      <c r="AK22" s="122">
        <v>0</v>
      </c>
      <c r="AL22" s="123">
        <f t="shared" ref="AL22:AL28" si="21">+(AI22*AJ22)*AK22</f>
        <v>0</v>
      </c>
      <c r="AM22" s="125">
        <v>0</v>
      </c>
      <c r="AN22" s="123">
        <f t="shared" si="7"/>
        <v>0</v>
      </c>
      <c r="AO22" s="126"/>
      <c r="AP22" s="123">
        <f t="shared" si="8"/>
        <v>0</v>
      </c>
      <c r="AQ22" s="123">
        <f t="shared" si="9"/>
        <v>0</v>
      </c>
      <c r="AR22" s="123">
        <f t="shared" si="10"/>
        <v>0</v>
      </c>
      <c r="AS22" s="125"/>
      <c r="AT22" s="123">
        <f t="shared" si="11"/>
        <v>0</v>
      </c>
      <c r="AU22" s="122"/>
      <c r="AV22" s="124"/>
      <c r="AW22" s="123">
        <f t="shared" si="20"/>
        <v>0</v>
      </c>
      <c r="AX22" s="127">
        <v>0</v>
      </c>
      <c r="AY22" s="116">
        <f t="shared" si="17"/>
        <v>0</v>
      </c>
      <c r="AZ22" s="128">
        <f t="shared" si="18"/>
        <v>0</v>
      </c>
    </row>
    <row r="23" spans="2:53" s="75" customFormat="1" ht="15.6" thickBot="1" x14ac:dyDescent="0.35">
      <c r="B23" s="120">
        <v>5</v>
      </c>
      <c r="C23" s="112"/>
      <c r="D23" s="112"/>
      <c r="E23" s="112"/>
      <c r="F23" s="112"/>
      <c r="G23" s="112"/>
      <c r="H23" s="112"/>
      <c r="I23" s="112"/>
      <c r="J23" s="112"/>
      <c r="K23" s="113"/>
      <c r="L23" s="114" t="e">
        <f t="shared" si="12"/>
        <v>#DIV/0!</v>
      </c>
      <c r="M23" s="115">
        <v>0</v>
      </c>
      <c r="N23" s="116">
        <f t="shared" si="13"/>
        <v>0</v>
      </c>
      <c r="O23" s="117" t="e">
        <f t="shared" si="14"/>
        <v>#DIV/0!</v>
      </c>
      <c r="P23" s="118">
        <v>0</v>
      </c>
      <c r="Q23" s="116">
        <f t="shared" si="0"/>
        <v>0</v>
      </c>
      <c r="R23" s="118">
        <v>0</v>
      </c>
      <c r="S23" s="119">
        <f t="shared" si="1"/>
        <v>0</v>
      </c>
      <c r="T23" s="118">
        <v>0</v>
      </c>
      <c r="U23" s="116">
        <f t="shared" si="2"/>
        <v>0</v>
      </c>
      <c r="V23" s="118">
        <v>0</v>
      </c>
      <c r="W23" s="116">
        <f t="shared" si="3"/>
        <v>0</v>
      </c>
      <c r="X23" s="118">
        <v>0</v>
      </c>
      <c r="Y23" s="116">
        <f t="shared" si="4"/>
        <v>0</v>
      </c>
      <c r="Z23" s="118">
        <v>0</v>
      </c>
      <c r="AA23" s="120">
        <f t="shared" si="5"/>
        <v>0</v>
      </c>
      <c r="AB23" s="121"/>
      <c r="AC23" s="122">
        <v>0</v>
      </c>
      <c r="AD23" s="123">
        <f>+(((AA23*AB23)*AC23)*Z23)</f>
        <v>0</v>
      </c>
      <c r="AE23" s="180"/>
      <c r="AF23" s="123">
        <f t="shared" si="15"/>
        <v>0</v>
      </c>
      <c r="AG23" s="180"/>
      <c r="AH23" s="123">
        <f t="shared" si="16"/>
        <v>0</v>
      </c>
      <c r="AI23" s="120">
        <f t="shared" si="6"/>
        <v>0</v>
      </c>
      <c r="AJ23" s="129"/>
      <c r="AK23" s="122">
        <v>0</v>
      </c>
      <c r="AL23" s="123">
        <f t="shared" si="21"/>
        <v>0</v>
      </c>
      <c r="AM23" s="125">
        <v>0</v>
      </c>
      <c r="AN23" s="123">
        <f t="shared" si="7"/>
        <v>0</v>
      </c>
      <c r="AO23" s="126"/>
      <c r="AP23" s="123">
        <f t="shared" si="8"/>
        <v>0</v>
      </c>
      <c r="AQ23" s="123">
        <f>+(AO23/1000)*2</f>
        <v>0</v>
      </c>
      <c r="AR23" s="123">
        <f>+(AO23/1000)*1</f>
        <v>0</v>
      </c>
      <c r="AS23" s="125"/>
      <c r="AT23" s="123">
        <f t="shared" si="11"/>
        <v>0</v>
      </c>
      <c r="AU23" s="122"/>
      <c r="AV23" s="124"/>
      <c r="AW23" s="123">
        <f t="shared" si="20"/>
        <v>0</v>
      </c>
      <c r="AX23" s="127">
        <v>0</v>
      </c>
      <c r="AY23" s="116">
        <f t="shared" si="17"/>
        <v>0</v>
      </c>
      <c r="AZ23" s="128">
        <f t="shared" si="18"/>
        <v>0</v>
      </c>
    </row>
    <row r="24" spans="2:53" s="75" customFormat="1" ht="15.6" thickBot="1" x14ac:dyDescent="0.35">
      <c r="B24" s="111">
        <v>6</v>
      </c>
      <c r="C24" s="112"/>
      <c r="D24" s="112"/>
      <c r="E24" s="112"/>
      <c r="F24" s="112"/>
      <c r="G24" s="112"/>
      <c r="H24" s="112"/>
      <c r="I24" s="112"/>
      <c r="J24" s="112"/>
      <c r="K24" s="113"/>
      <c r="L24" s="114" t="e">
        <f t="shared" si="12"/>
        <v>#DIV/0!</v>
      </c>
      <c r="M24" s="115">
        <v>0</v>
      </c>
      <c r="N24" s="116">
        <f t="shared" si="13"/>
        <v>0</v>
      </c>
      <c r="O24" s="117" t="e">
        <f t="shared" si="14"/>
        <v>#DIV/0!</v>
      </c>
      <c r="P24" s="118">
        <v>0</v>
      </c>
      <c r="Q24" s="116">
        <f t="shared" si="0"/>
        <v>0</v>
      </c>
      <c r="R24" s="118">
        <v>0</v>
      </c>
      <c r="S24" s="119">
        <f t="shared" si="1"/>
        <v>0</v>
      </c>
      <c r="T24" s="118">
        <v>0</v>
      </c>
      <c r="U24" s="116">
        <f t="shared" si="2"/>
        <v>0</v>
      </c>
      <c r="V24" s="118">
        <v>0</v>
      </c>
      <c r="W24" s="116">
        <f t="shared" si="3"/>
        <v>0</v>
      </c>
      <c r="X24" s="118">
        <v>0</v>
      </c>
      <c r="Y24" s="116">
        <f t="shared" si="4"/>
        <v>0</v>
      </c>
      <c r="Z24" s="118">
        <v>0</v>
      </c>
      <c r="AA24" s="120">
        <f t="shared" si="5"/>
        <v>0</v>
      </c>
      <c r="AB24" s="121"/>
      <c r="AC24" s="122">
        <v>0</v>
      </c>
      <c r="AD24" s="123">
        <f>+(((AA24*AB24)*AC24)*Z24)</f>
        <v>0</v>
      </c>
      <c r="AE24" s="180"/>
      <c r="AF24" s="123">
        <f t="shared" si="15"/>
        <v>0</v>
      </c>
      <c r="AG24" s="180"/>
      <c r="AH24" s="123">
        <f t="shared" si="16"/>
        <v>0</v>
      </c>
      <c r="AI24" s="120">
        <f t="shared" si="6"/>
        <v>0</v>
      </c>
      <c r="AJ24" s="129"/>
      <c r="AK24" s="122">
        <v>0</v>
      </c>
      <c r="AL24" s="123">
        <f t="shared" si="21"/>
        <v>0</v>
      </c>
      <c r="AM24" s="125">
        <v>0</v>
      </c>
      <c r="AN24" s="123">
        <f t="shared" si="7"/>
        <v>0</v>
      </c>
      <c r="AO24" s="126"/>
      <c r="AP24" s="123">
        <f t="shared" si="8"/>
        <v>0</v>
      </c>
      <c r="AQ24" s="123">
        <f t="shared" si="9"/>
        <v>0</v>
      </c>
      <c r="AR24" s="123">
        <f t="shared" si="10"/>
        <v>0</v>
      </c>
      <c r="AS24" s="125"/>
      <c r="AT24" s="123">
        <f t="shared" si="11"/>
        <v>0</v>
      </c>
      <c r="AU24" s="122"/>
      <c r="AV24" s="124"/>
      <c r="AW24" s="123">
        <f t="shared" si="20"/>
        <v>0</v>
      </c>
      <c r="AX24" s="127">
        <v>0</v>
      </c>
      <c r="AY24" s="116">
        <f t="shared" si="17"/>
        <v>0</v>
      </c>
      <c r="AZ24" s="128">
        <f t="shared" si="18"/>
        <v>0</v>
      </c>
    </row>
    <row r="25" spans="2:53" s="75" customFormat="1" ht="15.6" thickBot="1" x14ac:dyDescent="0.35">
      <c r="B25" s="120">
        <v>7</v>
      </c>
      <c r="C25" s="112"/>
      <c r="D25" s="112"/>
      <c r="E25" s="112"/>
      <c r="F25" s="112"/>
      <c r="G25" s="112"/>
      <c r="H25" s="112"/>
      <c r="I25" s="112"/>
      <c r="J25" s="112"/>
      <c r="K25" s="113"/>
      <c r="L25" s="114" t="e">
        <f t="shared" si="12"/>
        <v>#DIV/0!</v>
      </c>
      <c r="M25" s="115">
        <v>0</v>
      </c>
      <c r="N25" s="116">
        <f t="shared" si="13"/>
        <v>0</v>
      </c>
      <c r="O25" s="117" t="e">
        <f t="shared" si="14"/>
        <v>#DIV/0!</v>
      </c>
      <c r="P25" s="118">
        <v>0</v>
      </c>
      <c r="Q25" s="116">
        <f t="shared" si="0"/>
        <v>0</v>
      </c>
      <c r="R25" s="118">
        <v>0</v>
      </c>
      <c r="S25" s="119">
        <f t="shared" si="1"/>
        <v>0</v>
      </c>
      <c r="T25" s="118">
        <v>0</v>
      </c>
      <c r="U25" s="116">
        <f t="shared" si="2"/>
        <v>0</v>
      </c>
      <c r="V25" s="118">
        <v>0</v>
      </c>
      <c r="W25" s="116">
        <f t="shared" si="3"/>
        <v>0</v>
      </c>
      <c r="X25" s="118">
        <v>0</v>
      </c>
      <c r="Y25" s="116">
        <f t="shared" si="4"/>
        <v>0</v>
      </c>
      <c r="Z25" s="118">
        <v>0</v>
      </c>
      <c r="AA25" s="120">
        <f t="shared" si="5"/>
        <v>0</v>
      </c>
      <c r="AB25" s="121"/>
      <c r="AC25" s="122">
        <v>0</v>
      </c>
      <c r="AD25" s="123">
        <f t="shared" si="19"/>
        <v>0</v>
      </c>
      <c r="AE25" s="180"/>
      <c r="AF25" s="123">
        <f t="shared" si="15"/>
        <v>0</v>
      </c>
      <c r="AG25" s="180"/>
      <c r="AH25" s="123">
        <f t="shared" si="16"/>
        <v>0</v>
      </c>
      <c r="AI25" s="120">
        <f t="shared" si="6"/>
        <v>0</v>
      </c>
      <c r="AJ25" s="129"/>
      <c r="AK25" s="122">
        <v>0</v>
      </c>
      <c r="AL25" s="123">
        <f t="shared" si="21"/>
        <v>0</v>
      </c>
      <c r="AM25" s="125">
        <v>0</v>
      </c>
      <c r="AN25" s="123">
        <f t="shared" si="7"/>
        <v>0</v>
      </c>
      <c r="AO25" s="126"/>
      <c r="AP25" s="123">
        <f t="shared" si="8"/>
        <v>0</v>
      </c>
      <c r="AQ25" s="123">
        <f t="shared" si="9"/>
        <v>0</v>
      </c>
      <c r="AR25" s="123">
        <f t="shared" si="10"/>
        <v>0</v>
      </c>
      <c r="AS25" s="125"/>
      <c r="AT25" s="123">
        <f t="shared" si="11"/>
        <v>0</v>
      </c>
      <c r="AU25" s="122"/>
      <c r="AV25" s="124"/>
      <c r="AW25" s="123">
        <f>+AU25*AV25</f>
        <v>0</v>
      </c>
      <c r="AX25" s="127">
        <v>0</v>
      </c>
      <c r="AY25" s="116">
        <f t="shared" si="17"/>
        <v>0</v>
      </c>
      <c r="AZ25" s="128">
        <f t="shared" si="18"/>
        <v>0</v>
      </c>
    </row>
    <row r="26" spans="2:53" s="75" customFormat="1" ht="15.6" thickBot="1" x14ac:dyDescent="0.35">
      <c r="B26" s="111">
        <v>8</v>
      </c>
      <c r="C26" s="112"/>
      <c r="D26" s="112"/>
      <c r="E26" s="112"/>
      <c r="F26" s="112"/>
      <c r="G26" s="112"/>
      <c r="H26" s="112"/>
      <c r="I26" s="112"/>
      <c r="J26" s="112"/>
      <c r="K26" s="113"/>
      <c r="L26" s="114" t="e">
        <f t="shared" si="12"/>
        <v>#DIV/0!</v>
      </c>
      <c r="M26" s="115">
        <v>0</v>
      </c>
      <c r="N26" s="116">
        <f t="shared" si="13"/>
        <v>0</v>
      </c>
      <c r="O26" s="117" t="e">
        <f t="shared" si="14"/>
        <v>#DIV/0!</v>
      </c>
      <c r="P26" s="118">
        <v>0</v>
      </c>
      <c r="Q26" s="116">
        <f t="shared" si="0"/>
        <v>0</v>
      </c>
      <c r="R26" s="118">
        <v>0</v>
      </c>
      <c r="S26" s="119">
        <f t="shared" si="1"/>
        <v>0</v>
      </c>
      <c r="T26" s="118">
        <v>0</v>
      </c>
      <c r="U26" s="116">
        <f t="shared" si="2"/>
        <v>0</v>
      </c>
      <c r="V26" s="118">
        <v>0</v>
      </c>
      <c r="W26" s="116">
        <f t="shared" si="3"/>
        <v>0</v>
      </c>
      <c r="X26" s="118">
        <v>0</v>
      </c>
      <c r="Y26" s="116">
        <f t="shared" si="4"/>
        <v>0</v>
      </c>
      <c r="Z26" s="118">
        <v>0</v>
      </c>
      <c r="AA26" s="120">
        <f t="shared" si="5"/>
        <v>0</v>
      </c>
      <c r="AB26" s="121"/>
      <c r="AC26" s="122">
        <v>0</v>
      </c>
      <c r="AD26" s="123">
        <f t="shared" si="19"/>
        <v>0</v>
      </c>
      <c r="AE26" s="180"/>
      <c r="AF26" s="123">
        <f t="shared" si="15"/>
        <v>0</v>
      </c>
      <c r="AG26" s="180"/>
      <c r="AH26" s="123">
        <f t="shared" si="16"/>
        <v>0</v>
      </c>
      <c r="AI26" s="120">
        <f t="shared" si="6"/>
        <v>0</v>
      </c>
      <c r="AJ26" s="129"/>
      <c r="AK26" s="122">
        <v>0</v>
      </c>
      <c r="AL26" s="123">
        <f t="shared" si="21"/>
        <v>0</v>
      </c>
      <c r="AM26" s="125">
        <v>0</v>
      </c>
      <c r="AN26" s="123">
        <f t="shared" si="7"/>
        <v>0</v>
      </c>
      <c r="AO26" s="126"/>
      <c r="AP26" s="123">
        <f t="shared" si="8"/>
        <v>0</v>
      </c>
      <c r="AQ26" s="123">
        <f t="shared" si="9"/>
        <v>0</v>
      </c>
      <c r="AR26" s="123">
        <f t="shared" si="10"/>
        <v>0</v>
      </c>
      <c r="AS26" s="125"/>
      <c r="AT26" s="123">
        <f t="shared" si="11"/>
        <v>0</v>
      </c>
      <c r="AU26" s="122"/>
      <c r="AV26" s="124"/>
      <c r="AW26" s="123">
        <f>+AU26*AV26</f>
        <v>0</v>
      </c>
      <c r="AX26" s="127">
        <v>0</v>
      </c>
      <c r="AY26" s="116">
        <f t="shared" si="17"/>
        <v>0</v>
      </c>
      <c r="AZ26" s="128">
        <f t="shared" si="18"/>
        <v>0</v>
      </c>
    </row>
    <row r="27" spans="2:53" s="75" customFormat="1" ht="15.6" thickBot="1" x14ac:dyDescent="0.35">
      <c r="B27" s="120">
        <v>9</v>
      </c>
      <c r="C27" s="112"/>
      <c r="D27" s="112"/>
      <c r="E27" s="112"/>
      <c r="F27" s="112"/>
      <c r="G27" s="112"/>
      <c r="H27" s="112"/>
      <c r="I27" s="112"/>
      <c r="J27" s="112"/>
      <c r="K27" s="113"/>
      <c r="L27" s="114" t="e">
        <f t="shared" si="12"/>
        <v>#DIV/0!</v>
      </c>
      <c r="M27" s="115">
        <v>0</v>
      </c>
      <c r="N27" s="116">
        <f t="shared" si="13"/>
        <v>0</v>
      </c>
      <c r="O27" s="117" t="e">
        <f t="shared" si="14"/>
        <v>#DIV/0!</v>
      </c>
      <c r="P27" s="118">
        <v>0</v>
      </c>
      <c r="Q27" s="116">
        <f t="shared" si="0"/>
        <v>0</v>
      </c>
      <c r="R27" s="118">
        <v>0</v>
      </c>
      <c r="S27" s="119">
        <f t="shared" si="1"/>
        <v>0</v>
      </c>
      <c r="T27" s="118">
        <v>0</v>
      </c>
      <c r="U27" s="116">
        <f t="shared" si="2"/>
        <v>0</v>
      </c>
      <c r="V27" s="118">
        <v>0</v>
      </c>
      <c r="W27" s="116">
        <f t="shared" si="3"/>
        <v>0</v>
      </c>
      <c r="X27" s="118">
        <v>0</v>
      </c>
      <c r="Y27" s="116">
        <f t="shared" si="4"/>
        <v>0</v>
      </c>
      <c r="Z27" s="118">
        <v>0</v>
      </c>
      <c r="AA27" s="120">
        <f t="shared" si="5"/>
        <v>0</v>
      </c>
      <c r="AB27" s="121"/>
      <c r="AC27" s="122">
        <v>0</v>
      </c>
      <c r="AD27" s="123">
        <f t="shared" si="19"/>
        <v>0</v>
      </c>
      <c r="AE27" s="180"/>
      <c r="AF27" s="123">
        <f t="shared" si="15"/>
        <v>0</v>
      </c>
      <c r="AG27" s="180"/>
      <c r="AH27" s="123">
        <f t="shared" si="16"/>
        <v>0</v>
      </c>
      <c r="AI27" s="120">
        <f t="shared" si="6"/>
        <v>0</v>
      </c>
      <c r="AJ27" s="129"/>
      <c r="AK27" s="122">
        <v>0</v>
      </c>
      <c r="AL27" s="123">
        <f t="shared" si="21"/>
        <v>0</v>
      </c>
      <c r="AM27" s="125">
        <v>0</v>
      </c>
      <c r="AN27" s="123">
        <f t="shared" si="7"/>
        <v>0</v>
      </c>
      <c r="AO27" s="126"/>
      <c r="AP27" s="123">
        <f t="shared" si="8"/>
        <v>0</v>
      </c>
      <c r="AQ27" s="123">
        <f t="shared" si="9"/>
        <v>0</v>
      </c>
      <c r="AR27" s="123">
        <f t="shared" si="10"/>
        <v>0</v>
      </c>
      <c r="AS27" s="125"/>
      <c r="AT27" s="123">
        <f t="shared" si="11"/>
        <v>0</v>
      </c>
      <c r="AU27" s="122"/>
      <c r="AV27" s="124"/>
      <c r="AW27" s="123">
        <f t="shared" si="20"/>
        <v>0</v>
      </c>
      <c r="AX27" s="127">
        <v>0</v>
      </c>
      <c r="AY27" s="116">
        <f t="shared" si="17"/>
        <v>0</v>
      </c>
      <c r="AZ27" s="128">
        <f t="shared" si="18"/>
        <v>0</v>
      </c>
    </row>
    <row r="28" spans="2:53" s="75" customFormat="1" ht="15.6" thickBot="1" x14ac:dyDescent="0.35">
      <c r="B28" s="111">
        <v>10</v>
      </c>
      <c r="C28" s="112"/>
      <c r="D28" s="112"/>
      <c r="E28" s="112"/>
      <c r="F28" s="112"/>
      <c r="G28" s="112"/>
      <c r="H28" s="112"/>
      <c r="I28" s="112"/>
      <c r="J28" s="112"/>
      <c r="K28" s="113"/>
      <c r="L28" s="114" t="e">
        <f t="shared" si="12"/>
        <v>#DIV/0!</v>
      </c>
      <c r="M28" s="115">
        <v>0</v>
      </c>
      <c r="N28" s="116">
        <f t="shared" si="13"/>
        <v>0</v>
      </c>
      <c r="O28" s="117" t="e">
        <f t="shared" si="14"/>
        <v>#DIV/0!</v>
      </c>
      <c r="P28" s="118">
        <v>0</v>
      </c>
      <c r="Q28" s="116">
        <f t="shared" si="0"/>
        <v>0</v>
      </c>
      <c r="R28" s="118">
        <v>0</v>
      </c>
      <c r="S28" s="119">
        <f t="shared" si="1"/>
        <v>0</v>
      </c>
      <c r="T28" s="118">
        <v>0</v>
      </c>
      <c r="U28" s="116">
        <f t="shared" si="2"/>
        <v>0</v>
      </c>
      <c r="V28" s="118">
        <v>0</v>
      </c>
      <c r="W28" s="116">
        <f t="shared" si="3"/>
        <v>0</v>
      </c>
      <c r="X28" s="118">
        <v>0</v>
      </c>
      <c r="Y28" s="116">
        <f t="shared" si="4"/>
        <v>0</v>
      </c>
      <c r="Z28" s="118">
        <v>0</v>
      </c>
      <c r="AA28" s="120">
        <f t="shared" si="5"/>
        <v>0</v>
      </c>
      <c r="AB28" s="121"/>
      <c r="AC28" s="122">
        <v>0</v>
      </c>
      <c r="AD28" s="123">
        <f t="shared" si="19"/>
        <v>0</v>
      </c>
      <c r="AE28" s="180"/>
      <c r="AF28" s="123">
        <f t="shared" si="15"/>
        <v>0</v>
      </c>
      <c r="AG28" s="180"/>
      <c r="AH28" s="123">
        <f t="shared" si="16"/>
        <v>0</v>
      </c>
      <c r="AI28" s="120">
        <f t="shared" si="6"/>
        <v>0</v>
      </c>
      <c r="AJ28" s="129"/>
      <c r="AK28" s="122">
        <v>0</v>
      </c>
      <c r="AL28" s="123">
        <f t="shared" si="21"/>
        <v>0</v>
      </c>
      <c r="AM28" s="125">
        <v>0</v>
      </c>
      <c r="AN28" s="123">
        <f t="shared" si="7"/>
        <v>0</v>
      </c>
      <c r="AO28" s="126"/>
      <c r="AP28" s="123">
        <f t="shared" si="8"/>
        <v>0</v>
      </c>
      <c r="AQ28" s="123">
        <f>+(AO28/1000)*2</f>
        <v>0</v>
      </c>
      <c r="AR28" s="123">
        <f>+(AO28/1000)*1</f>
        <v>0</v>
      </c>
      <c r="AS28" s="125"/>
      <c r="AT28" s="123">
        <f t="shared" si="11"/>
        <v>0</v>
      </c>
      <c r="AU28" s="122"/>
      <c r="AV28" s="124"/>
      <c r="AW28" s="123">
        <f t="shared" si="20"/>
        <v>0</v>
      </c>
      <c r="AX28" s="127">
        <v>0</v>
      </c>
      <c r="AY28" s="116">
        <f t="shared" si="17"/>
        <v>0</v>
      </c>
      <c r="AZ28" s="128">
        <f t="shared" si="18"/>
        <v>0</v>
      </c>
    </row>
    <row r="29" spans="2:53" s="15" customFormat="1" ht="15.6" thickBot="1" x14ac:dyDescent="0.4">
      <c r="B29" s="130"/>
      <c r="C29" s="131"/>
      <c r="D29" s="131"/>
      <c r="E29" s="131"/>
      <c r="F29" s="131"/>
      <c r="G29" s="131"/>
      <c r="H29" s="131"/>
      <c r="I29" s="131"/>
      <c r="J29" s="131"/>
      <c r="K29" s="132">
        <f>SUM(K19:K28)</f>
        <v>0</v>
      </c>
      <c r="L29" s="133"/>
      <c r="M29" s="133"/>
      <c r="N29" s="134">
        <f>SUM(N19:N28)</f>
        <v>0</v>
      </c>
      <c r="P29" s="342">
        <f>SUM(Q19:Q28)</f>
        <v>0</v>
      </c>
      <c r="Q29" s="323"/>
      <c r="R29" s="322">
        <f>SUM(S19:S28)</f>
        <v>0</v>
      </c>
      <c r="S29" s="323"/>
      <c r="T29" s="322">
        <f>SUM(U19:U28)</f>
        <v>0</v>
      </c>
      <c r="U29" s="323"/>
      <c r="V29" s="322">
        <f>SUM(W19:W28)</f>
        <v>0</v>
      </c>
      <c r="W29" s="323"/>
      <c r="X29" s="322">
        <f>SUM(Y19:Y28)</f>
        <v>0</v>
      </c>
      <c r="Y29" s="323"/>
      <c r="Z29" s="322">
        <f>SUM(AD19:AD28)</f>
        <v>0</v>
      </c>
      <c r="AA29" s="342"/>
      <c r="AB29" s="342"/>
      <c r="AC29" s="342"/>
      <c r="AD29" s="323"/>
      <c r="AE29" s="135"/>
      <c r="AF29" s="135">
        <f>SUM(AF19:AF28)</f>
        <v>0</v>
      </c>
      <c r="AG29" s="135"/>
      <c r="AH29" s="135">
        <f>SUM(AH19:AH28)</f>
        <v>0</v>
      </c>
      <c r="AI29" s="322">
        <f>SUM(AL19:AL28)</f>
        <v>0</v>
      </c>
      <c r="AJ29" s="342"/>
      <c r="AK29" s="342"/>
      <c r="AL29" s="323"/>
      <c r="AM29" s="322">
        <f>SUM(AN19:AN28)</f>
        <v>0</v>
      </c>
      <c r="AN29" s="323"/>
      <c r="AO29" s="322">
        <f>SUM(AP19:AP28)</f>
        <v>0</v>
      </c>
      <c r="AP29" s="323"/>
      <c r="AQ29" s="136">
        <f>SUM(AQ19:AQ28)</f>
        <v>0</v>
      </c>
      <c r="AR29" s="135">
        <f>SUM(AR19:AR28)</f>
        <v>0</v>
      </c>
      <c r="AS29" s="322">
        <f>SUM(AT19:AT28)</f>
        <v>0</v>
      </c>
      <c r="AT29" s="323"/>
      <c r="AU29" s="322">
        <f>SUM(AW19:AW28)</f>
        <v>0</v>
      </c>
      <c r="AV29" s="342"/>
      <c r="AW29" s="323"/>
      <c r="AX29" s="322">
        <f>SUM(AY19:AY28)</f>
        <v>0</v>
      </c>
      <c r="AY29" s="323"/>
      <c r="AZ29" s="137">
        <f>SUM(AZ19:AZ28)</f>
        <v>0</v>
      </c>
    </row>
    <row r="30" spans="2:53" s="15" customFormat="1" ht="4.5" customHeight="1" thickBot="1" x14ac:dyDescent="0.4">
      <c r="P30" s="91"/>
      <c r="Q30" s="91"/>
      <c r="R30" s="91"/>
      <c r="S30" s="91"/>
      <c r="T30" s="91"/>
      <c r="U30" s="92"/>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2"/>
      <c r="AU30" s="92"/>
      <c r="AV30" s="92"/>
      <c r="AW30" s="92"/>
      <c r="AX30" s="92"/>
      <c r="AY30" s="92"/>
      <c r="AZ30" s="92"/>
    </row>
    <row r="31" spans="2:53" s="15" customFormat="1" ht="15.75" customHeight="1" thickBot="1" x14ac:dyDescent="0.4">
      <c r="P31" s="91"/>
      <c r="Q31" s="91"/>
      <c r="R31" s="91"/>
      <c r="S31" s="91"/>
      <c r="T31" s="91"/>
      <c r="U31" s="357" t="s">
        <v>188</v>
      </c>
      <c r="V31" s="358"/>
      <c r="W31" s="358"/>
      <c r="X31" s="358"/>
      <c r="Y31" s="358"/>
      <c r="Z31" s="339">
        <f>+P29+R29+T29+V29+X29+Z29+AI29+AO29+AS29+AU29+AX29</f>
        <v>0</v>
      </c>
      <c r="AA31" s="340"/>
      <c r="AB31" s="340"/>
      <c r="AC31" s="340"/>
      <c r="AD31" s="341"/>
      <c r="AE31" s="175"/>
      <c r="AF31" s="175"/>
      <c r="AG31" s="175"/>
      <c r="AH31" s="175"/>
      <c r="AI31" s="359" t="s">
        <v>19</v>
      </c>
      <c r="AJ31" s="360"/>
      <c r="AK31" s="360"/>
      <c r="AL31" s="360"/>
      <c r="AM31" s="361"/>
      <c r="AN31" s="329">
        <f>+Z31+Z32-Z33</f>
        <v>0</v>
      </c>
      <c r="AO31" s="330"/>
      <c r="AP31" s="331"/>
      <c r="AQ31" s="331"/>
      <c r="AR31" s="331"/>
      <c r="AS31" s="331"/>
      <c r="AT31" s="332"/>
      <c r="AU31" s="110"/>
      <c r="AV31" s="110"/>
      <c r="AW31" s="92"/>
      <c r="AX31" s="92"/>
      <c r="AY31" s="92"/>
      <c r="AZ31" s="92"/>
    </row>
    <row r="32" spans="2:53" s="15" customFormat="1" ht="16.5" customHeight="1" thickBot="1" x14ac:dyDescent="0.4">
      <c r="P32" s="91"/>
      <c r="Q32" s="91"/>
      <c r="R32" s="91"/>
      <c r="S32" s="91"/>
      <c r="T32" s="91"/>
      <c r="U32" s="357" t="s">
        <v>189</v>
      </c>
      <c r="V32" s="358"/>
      <c r="W32" s="358"/>
      <c r="X32" s="358"/>
      <c r="Y32" s="358"/>
      <c r="Z32" s="326">
        <v>0</v>
      </c>
      <c r="AA32" s="327"/>
      <c r="AB32" s="327"/>
      <c r="AC32" s="327"/>
      <c r="AD32" s="328"/>
      <c r="AE32" s="176"/>
      <c r="AF32" s="176"/>
      <c r="AG32" s="176"/>
      <c r="AH32" s="176"/>
      <c r="AI32" s="362"/>
      <c r="AJ32" s="363"/>
      <c r="AK32" s="363"/>
      <c r="AL32" s="363"/>
      <c r="AM32" s="364"/>
      <c r="AN32" s="333"/>
      <c r="AO32" s="334"/>
      <c r="AP32" s="334"/>
      <c r="AQ32" s="334"/>
      <c r="AR32" s="334"/>
      <c r="AS32" s="334"/>
      <c r="AT32" s="335"/>
      <c r="AU32" s="110"/>
      <c r="AV32" s="110"/>
      <c r="AW32" s="92"/>
      <c r="AX32" s="92"/>
      <c r="AY32" s="92"/>
      <c r="AZ32" s="92"/>
    </row>
    <row r="33" spans="16:52" s="15" customFormat="1" ht="17.399999999999999" thickBot="1" x14ac:dyDescent="0.4">
      <c r="P33" s="91"/>
      <c r="Q33" s="91"/>
      <c r="R33" s="91"/>
      <c r="S33" s="91"/>
      <c r="T33" s="91"/>
      <c r="U33" s="357" t="s">
        <v>190</v>
      </c>
      <c r="V33" s="358"/>
      <c r="W33" s="358"/>
      <c r="X33" s="358"/>
      <c r="Y33" s="370"/>
      <c r="Z33" s="326">
        <v>0</v>
      </c>
      <c r="AA33" s="327"/>
      <c r="AB33" s="327"/>
      <c r="AC33" s="327"/>
      <c r="AD33" s="328"/>
      <c r="AE33" s="177"/>
      <c r="AF33" s="177"/>
      <c r="AG33" s="177"/>
      <c r="AH33" s="177"/>
      <c r="AI33" s="365"/>
      <c r="AJ33" s="366"/>
      <c r="AK33" s="366"/>
      <c r="AL33" s="366"/>
      <c r="AM33" s="367"/>
      <c r="AN33" s="336"/>
      <c r="AO33" s="337"/>
      <c r="AP33" s="337"/>
      <c r="AQ33" s="337"/>
      <c r="AR33" s="337"/>
      <c r="AS33" s="337"/>
      <c r="AT33" s="338"/>
      <c r="AU33" s="110"/>
      <c r="AV33" s="110"/>
      <c r="AW33" s="92"/>
      <c r="AX33" s="92"/>
      <c r="AY33" s="92"/>
      <c r="AZ33" s="92"/>
    </row>
    <row r="34" spans="16:52" s="15" customFormat="1" ht="4.5" customHeight="1" thickBot="1" x14ac:dyDescent="0.4"/>
    <row r="35" spans="16:52" s="15" customFormat="1" ht="15.6" thickBot="1" x14ac:dyDescent="0.4">
      <c r="P35" s="270" t="s">
        <v>40</v>
      </c>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1"/>
    </row>
    <row r="36" spans="16:52" s="15" customFormat="1" ht="15.6" thickBot="1" x14ac:dyDescent="0.4">
      <c r="P36" s="138" t="s">
        <v>191</v>
      </c>
      <c r="Q36" s="324"/>
      <c r="R36" s="324"/>
      <c r="S36" s="324"/>
      <c r="T36" s="324"/>
      <c r="U36" s="324"/>
      <c r="V36" s="324"/>
      <c r="W36" s="324"/>
      <c r="X36" s="324"/>
      <c r="Y36" s="324"/>
      <c r="Z36" s="324"/>
      <c r="AA36" s="324"/>
      <c r="AB36" s="324"/>
      <c r="AC36" s="324"/>
      <c r="AD36" s="325"/>
      <c r="AE36" s="139"/>
      <c r="AF36" s="139"/>
      <c r="AG36" s="139"/>
      <c r="AH36" s="139"/>
      <c r="AI36" s="139"/>
      <c r="AJ36" s="139"/>
      <c r="AK36" s="139"/>
      <c r="AL36" s="270" t="s">
        <v>192</v>
      </c>
      <c r="AM36" s="271"/>
      <c r="AN36" s="271"/>
      <c r="AO36" s="271"/>
      <c r="AP36" s="272"/>
      <c r="AQ36" s="79"/>
      <c r="AR36" s="79"/>
      <c r="AS36" s="270" t="s">
        <v>193</v>
      </c>
      <c r="AT36" s="271"/>
      <c r="AU36" s="271"/>
      <c r="AV36" s="271"/>
      <c r="AW36" s="271"/>
      <c r="AX36" s="271"/>
      <c r="AY36" s="271"/>
      <c r="AZ36" s="272"/>
    </row>
    <row r="37" spans="16:52" s="15" customFormat="1" ht="15.6" thickBot="1" x14ac:dyDescent="0.4">
      <c r="P37" s="270" t="s">
        <v>30</v>
      </c>
      <c r="Q37" s="271"/>
      <c r="R37" s="271"/>
      <c r="S37" s="271"/>
      <c r="T37" s="271"/>
      <c r="U37" s="271"/>
      <c r="V37" s="271"/>
      <c r="W37" s="271"/>
      <c r="X37" s="271"/>
      <c r="Y37" s="271"/>
      <c r="Z37" s="271"/>
      <c r="AA37" s="271"/>
      <c r="AB37" s="271"/>
      <c r="AC37" s="271"/>
      <c r="AD37" s="272"/>
      <c r="AE37" s="140"/>
      <c r="AF37" s="140"/>
      <c r="AG37" s="140"/>
      <c r="AH37" s="140"/>
      <c r="AI37" s="140"/>
      <c r="AJ37" s="140"/>
      <c r="AK37" s="140"/>
      <c r="AL37" s="141" t="s">
        <v>194</v>
      </c>
      <c r="AM37" s="142"/>
      <c r="AN37" s="142"/>
      <c r="AO37" s="142"/>
      <c r="AP37" s="142"/>
      <c r="AQ37" s="142"/>
      <c r="AR37" s="142"/>
      <c r="AS37" s="141" t="s">
        <v>194</v>
      </c>
      <c r="AT37" s="142"/>
      <c r="AU37" s="142"/>
      <c r="AV37" s="142"/>
      <c r="AW37" s="142"/>
      <c r="AX37" s="142"/>
      <c r="AY37" s="142"/>
      <c r="AZ37" s="143"/>
    </row>
    <row r="38" spans="16:52" s="15" customFormat="1" ht="15.6" thickBot="1" x14ac:dyDescent="0.4">
      <c r="P38" s="412"/>
      <c r="Q38" s="413"/>
      <c r="R38" s="413"/>
      <c r="S38" s="413"/>
      <c r="T38" s="413"/>
      <c r="U38" s="413"/>
      <c r="V38" s="413"/>
      <c r="W38" s="413"/>
      <c r="X38" s="413"/>
      <c r="Y38" s="413"/>
      <c r="Z38" s="413"/>
      <c r="AA38" s="413"/>
      <c r="AB38" s="413"/>
      <c r="AC38" s="413"/>
      <c r="AD38" s="414"/>
      <c r="AE38" s="171"/>
      <c r="AF38" s="171"/>
      <c r="AG38" s="171"/>
      <c r="AH38" s="171"/>
      <c r="AI38" s="144"/>
      <c r="AJ38" s="144"/>
      <c r="AK38" s="144"/>
      <c r="AL38" s="145" t="s">
        <v>195</v>
      </c>
      <c r="AM38" s="146"/>
      <c r="AN38" s="146"/>
      <c r="AO38" s="146"/>
      <c r="AP38" s="146"/>
      <c r="AQ38" s="146"/>
      <c r="AR38" s="146"/>
      <c r="AS38" s="145" t="s">
        <v>195</v>
      </c>
      <c r="AT38" s="146"/>
      <c r="AU38" s="146"/>
      <c r="AV38" s="146"/>
      <c r="AW38" s="146"/>
      <c r="AX38" s="146"/>
      <c r="AY38" s="146"/>
      <c r="AZ38" s="147"/>
    </row>
    <row r="39" spans="16:52" s="15" customFormat="1" ht="15" x14ac:dyDescent="0.35">
      <c r="P39" s="415"/>
      <c r="Q39" s="416"/>
      <c r="R39" s="416"/>
      <c r="S39" s="416"/>
      <c r="T39" s="416"/>
      <c r="U39" s="416"/>
      <c r="V39" s="416"/>
      <c r="W39" s="416"/>
      <c r="X39" s="416"/>
      <c r="Y39" s="416"/>
      <c r="Z39" s="416"/>
      <c r="AA39" s="416"/>
      <c r="AB39" s="416"/>
      <c r="AC39" s="416"/>
      <c r="AD39" s="417"/>
      <c r="AE39" s="174"/>
      <c r="AF39" s="174"/>
      <c r="AG39" s="174"/>
      <c r="AH39" s="174"/>
      <c r="AI39" s="148"/>
      <c r="AJ39" s="148"/>
      <c r="AK39" s="148"/>
      <c r="AL39" s="311"/>
      <c r="AM39" s="312"/>
      <c r="AN39" s="312"/>
      <c r="AO39" s="312"/>
      <c r="AP39" s="313"/>
      <c r="AQ39" s="149"/>
      <c r="AR39" s="149"/>
      <c r="AS39" s="311"/>
      <c r="AT39" s="312"/>
      <c r="AU39" s="312"/>
      <c r="AV39" s="312"/>
      <c r="AW39" s="312"/>
      <c r="AX39" s="312"/>
      <c r="AY39" s="312"/>
      <c r="AZ39" s="313"/>
    </row>
    <row r="40" spans="16:52" s="15" customFormat="1" ht="15" x14ac:dyDescent="0.35">
      <c r="P40" s="415"/>
      <c r="Q40" s="416"/>
      <c r="R40" s="416"/>
      <c r="S40" s="416"/>
      <c r="T40" s="416"/>
      <c r="U40" s="416"/>
      <c r="V40" s="416"/>
      <c r="W40" s="416"/>
      <c r="X40" s="416"/>
      <c r="Y40" s="416"/>
      <c r="Z40" s="416"/>
      <c r="AA40" s="416"/>
      <c r="AB40" s="416"/>
      <c r="AC40" s="416"/>
      <c r="AD40" s="417"/>
      <c r="AE40" s="174"/>
      <c r="AF40" s="174"/>
      <c r="AG40" s="174"/>
      <c r="AH40" s="174"/>
      <c r="AI40" s="148"/>
      <c r="AJ40" s="148"/>
      <c r="AK40" s="148"/>
      <c r="AL40" s="314"/>
      <c r="AM40" s="315"/>
      <c r="AN40" s="315"/>
      <c r="AO40" s="315"/>
      <c r="AP40" s="316"/>
      <c r="AQ40" s="150"/>
      <c r="AR40" s="150"/>
      <c r="AS40" s="314"/>
      <c r="AT40" s="315"/>
      <c r="AU40" s="315"/>
      <c r="AV40" s="315"/>
      <c r="AW40" s="315"/>
      <c r="AX40" s="315"/>
      <c r="AY40" s="315"/>
      <c r="AZ40" s="316"/>
    </row>
    <row r="41" spans="16:52" s="15" customFormat="1" ht="15.6" thickBot="1" x14ac:dyDescent="0.4">
      <c r="P41" s="418"/>
      <c r="Q41" s="419"/>
      <c r="R41" s="419"/>
      <c r="S41" s="419"/>
      <c r="T41" s="419"/>
      <c r="U41" s="419"/>
      <c r="V41" s="419"/>
      <c r="W41" s="419"/>
      <c r="X41" s="419"/>
      <c r="Y41" s="419"/>
      <c r="Z41" s="419"/>
      <c r="AA41" s="419"/>
      <c r="AB41" s="419"/>
      <c r="AC41" s="419"/>
      <c r="AD41" s="420"/>
      <c r="AE41" s="172"/>
      <c r="AF41" s="172"/>
      <c r="AG41" s="172"/>
      <c r="AH41" s="172"/>
      <c r="AI41" s="142"/>
      <c r="AJ41" s="142"/>
      <c r="AK41" s="142"/>
      <c r="AL41" s="317"/>
      <c r="AM41" s="318"/>
      <c r="AN41" s="318"/>
      <c r="AO41" s="318"/>
      <c r="AP41" s="319"/>
      <c r="AQ41" s="151"/>
      <c r="AR41" s="151"/>
      <c r="AS41" s="317"/>
      <c r="AT41" s="318"/>
      <c r="AU41" s="318"/>
      <c r="AV41" s="318"/>
      <c r="AW41" s="318"/>
      <c r="AX41" s="318"/>
      <c r="AY41" s="318"/>
      <c r="AZ41" s="319"/>
    </row>
    <row r="42" spans="16:52" s="15" customFormat="1" ht="15" x14ac:dyDescent="0.35"/>
    <row r="43" spans="16:52" s="15" customFormat="1" ht="15" x14ac:dyDescent="0.35"/>
    <row r="44" spans="16:52" s="15" customFormat="1" ht="15" x14ac:dyDescent="0.35">
      <c r="P44" s="280" t="s">
        <v>137</v>
      </c>
      <c r="Q44" s="280"/>
      <c r="R44" s="280"/>
      <c r="S44" s="280"/>
      <c r="T44" s="280"/>
      <c r="U44" s="280"/>
      <c r="V44" s="280"/>
      <c r="W44" s="280"/>
      <c r="X44" s="280"/>
      <c r="Y44" s="280"/>
      <c r="Z44" s="280"/>
      <c r="AA44" s="280"/>
      <c r="AB44" s="280"/>
      <c r="AC44" s="280"/>
      <c r="AD44" s="280"/>
      <c r="AE44" s="73"/>
      <c r="AF44" s="73"/>
      <c r="AG44" s="73"/>
      <c r="AH44" s="73"/>
      <c r="AI44" s="73"/>
      <c r="AJ44" s="73"/>
      <c r="AK44" s="73"/>
    </row>
    <row r="45" spans="16:52" s="15" customFormat="1" ht="15" x14ac:dyDescent="0.35">
      <c r="P45" s="280" t="s">
        <v>42</v>
      </c>
      <c r="Q45" s="280"/>
      <c r="R45" s="280"/>
      <c r="S45" s="280"/>
      <c r="T45" s="280"/>
      <c r="U45" s="280"/>
      <c r="V45" s="280"/>
      <c r="W45" s="280"/>
      <c r="X45" s="280"/>
      <c r="Y45" s="280"/>
      <c r="Z45" s="280"/>
      <c r="AA45" s="280"/>
      <c r="AB45" s="280"/>
      <c r="AC45" s="280"/>
      <c r="AD45" s="280"/>
      <c r="AE45" s="73"/>
      <c r="AF45" s="73"/>
      <c r="AG45" s="73"/>
      <c r="AH45" s="73"/>
      <c r="AI45" s="73"/>
      <c r="AJ45" s="73"/>
      <c r="AK45" s="73"/>
      <c r="AL45" s="78"/>
    </row>
    <row r="46" spans="16:52" s="15" customFormat="1" ht="15" x14ac:dyDescent="0.35">
      <c r="P46" s="74"/>
    </row>
    <row r="47" spans="16:52" s="15" customFormat="1" ht="46.5" customHeight="1" x14ac:dyDescent="0.35">
      <c r="P47" s="281" t="s">
        <v>196</v>
      </c>
      <c r="Q47" s="281"/>
      <c r="R47" s="281"/>
      <c r="S47" s="281"/>
      <c r="T47" s="281"/>
      <c r="U47" s="281"/>
      <c r="V47" s="281"/>
      <c r="W47" s="281"/>
      <c r="X47" s="281"/>
      <c r="Y47" s="281"/>
      <c r="Z47" s="281"/>
      <c r="AA47" s="281"/>
      <c r="AB47" s="281"/>
      <c r="AC47" s="281"/>
      <c r="AD47" s="281"/>
      <c r="AE47" s="75"/>
      <c r="AF47" s="75"/>
      <c r="AG47" s="75"/>
      <c r="AH47" s="75"/>
      <c r="AI47" s="75"/>
      <c r="AJ47" s="75"/>
      <c r="AK47" s="75"/>
    </row>
    <row r="48" spans="16:52" s="15" customFormat="1" ht="15" x14ac:dyDescent="0.35">
      <c r="P48" s="78"/>
    </row>
    <row r="49" spans="16:37" s="15" customFormat="1" ht="16.5" customHeight="1" x14ac:dyDescent="0.35">
      <c r="P49" s="393" t="s">
        <v>197</v>
      </c>
      <c r="Q49" s="393"/>
      <c r="R49" s="393"/>
      <c r="S49" s="393"/>
      <c r="T49" s="393"/>
      <c r="U49" s="393"/>
      <c r="V49" s="393"/>
      <c r="W49" s="393"/>
      <c r="X49" s="393"/>
      <c r="Y49" s="393"/>
      <c r="Z49" s="393"/>
      <c r="AA49" s="393"/>
      <c r="AB49" s="393"/>
      <c r="AC49" s="393"/>
      <c r="AD49" s="393"/>
      <c r="AE49" s="178"/>
      <c r="AF49" s="178"/>
      <c r="AG49" s="178"/>
      <c r="AH49" s="178"/>
      <c r="AI49" s="152"/>
      <c r="AJ49" s="152"/>
      <c r="AK49" s="152"/>
    </row>
    <row r="50" spans="16:37" s="15" customFormat="1" ht="15" x14ac:dyDescent="0.35">
      <c r="P50" s="283" t="s">
        <v>44</v>
      </c>
      <c r="Q50" s="283"/>
      <c r="R50" s="284" t="s">
        <v>45</v>
      </c>
      <c r="S50" s="284"/>
      <c r="T50" s="284"/>
      <c r="U50" s="284"/>
      <c r="V50" s="284"/>
      <c r="W50" s="284"/>
      <c r="X50" s="284"/>
      <c r="Y50" s="284"/>
      <c r="Z50" s="284"/>
      <c r="AA50" s="284"/>
      <c r="AB50" s="284"/>
      <c r="AC50" s="284"/>
      <c r="AD50" s="284"/>
      <c r="AE50" s="153"/>
      <c r="AF50" s="153"/>
      <c r="AG50" s="153"/>
      <c r="AH50" s="153"/>
      <c r="AI50" s="153"/>
      <c r="AJ50" s="153"/>
      <c r="AK50" s="153"/>
    </row>
    <row r="51" spans="16:37" s="15" customFormat="1" ht="15" x14ac:dyDescent="0.35">
      <c r="P51" s="283" t="s">
        <v>49</v>
      </c>
      <c r="Q51" s="283"/>
      <c r="R51" s="284" t="s">
        <v>198</v>
      </c>
      <c r="S51" s="284"/>
      <c r="T51" s="284"/>
      <c r="U51" s="284"/>
      <c r="V51" s="284"/>
      <c r="W51" s="284"/>
      <c r="X51" s="284"/>
      <c r="Y51" s="284"/>
      <c r="Z51" s="284"/>
      <c r="AA51" s="284"/>
      <c r="AB51" s="284"/>
      <c r="AC51" s="284"/>
      <c r="AD51" s="284"/>
      <c r="AE51" s="153"/>
      <c r="AF51" s="153"/>
      <c r="AG51" s="153"/>
      <c r="AH51" s="153"/>
      <c r="AI51" s="153"/>
      <c r="AJ51" s="153"/>
      <c r="AK51" s="153"/>
    </row>
    <row r="52" spans="16:37" s="15" customFormat="1" ht="15" x14ac:dyDescent="0.35">
      <c r="P52" s="283" t="s">
        <v>46</v>
      </c>
      <c r="Q52" s="283"/>
      <c r="R52" s="389" t="s">
        <v>47</v>
      </c>
      <c r="S52" s="389"/>
      <c r="T52" s="389"/>
      <c r="U52" s="389"/>
      <c r="V52" s="389"/>
      <c r="W52" s="389"/>
      <c r="X52" s="389"/>
      <c r="Y52" s="389"/>
      <c r="Z52" s="389"/>
      <c r="AA52" s="389"/>
      <c r="AB52" s="389"/>
      <c r="AC52" s="389"/>
      <c r="AD52" s="389"/>
      <c r="AE52" s="179"/>
      <c r="AF52" s="179"/>
      <c r="AG52" s="179"/>
      <c r="AH52" s="179"/>
      <c r="AI52" s="153"/>
      <c r="AJ52" s="153"/>
      <c r="AK52" s="153"/>
    </row>
    <row r="53" spans="16:37" s="15" customFormat="1" ht="15" customHeight="1" x14ac:dyDescent="0.35">
      <c r="P53" s="283" t="s">
        <v>48</v>
      </c>
      <c r="Q53" s="283"/>
      <c r="R53" s="390" t="s">
        <v>47</v>
      </c>
      <c r="S53" s="391"/>
      <c r="T53" s="391"/>
      <c r="U53" s="391"/>
      <c r="V53" s="391"/>
      <c r="W53" s="391"/>
      <c r="X53" s="391"/>
      <c r="Y53" s="391"/>
      <c r="Z53" s="391"/>
      <c r="AA53" s="391"/>
      <c r="AB53" s="391"/>
      <c r="AC53" s="391"/>
      <c r="AD53" s="392"/>
      <c r="AE53" s="179"/>
      <c r="AF53" s="179"/>
      <c r="AG53" s="179"/>
      <c r="AH53" s="179"/>
      <c r="AI53" s="153"/>
      <c r="AJ53" s="153"/>
      <c r="AK53" s="153"/>
    </row>
    <row r="54" spans="16:37" s="15" customFormat="1" ht="33.75" customHeight="1" x14ac:dyDescent="0.35">
      <c r="P54" s="283" t="s">
        <v>52</v>
      </c>
      <c r="Q54" s="283"/>
      <c r="R54" s="390" t="s">
        <v>47</v>
      </c>
      <c r="S54" s="391"/>
      <c r="T54" s="391"/>
      <c r="U54" s="391"/>
      <c r="V54" s="391"/>
      <c r="W54" s="391"/>
      <c r="X54" s="391"/>
      <c r="Y54" s="391"/>
      <c r="Z54" s="391"/>
      <c r="AA54" s="391"/>
      <c r="AB54" s="391"/>
      <c r="AC54" s="391"/>
      <c r="AD54" s="392"/>
      <c r="AE54" s="179"/>
      <c r="AF54" s="179"/>
      <c r="AG54" s="179"/>
      <c r="AH54" s="179"/>
      <c r="AI54" s="153"/>
      <c r="AJ54" s="153"/>
      <c r="AK54" s="153"/>
    </row>
    <row r="55" spans="16:37" s="15" customFormat="1" ht="48.75" customHeight="1" x14ac:dyDescent="0.35">
      <c r="P55" s="283" t="s">
        <v>53</v>
      </c>
      <c r="Q55" s="283"/>
      <c r="R55" s="390" t="s">
        <v>47</v>
      </c>
      <c r="S55" s="391"/>
      <c r="T55" s="391"/>
      <c r="U55" s="391"/>
      <c r="V55" s="391"/>
      <c r="W55" s="391"/>
      <c r="X55" s="391"/>
      <c r="Y55" s="391"/>
      <c r="Z55" s="391"/>
      <c r="AA55" s="391"/>
      <c r="AB55" s="391"/>
      <c r="AC55" s="391"/>
      <c r="AD55" s="392"/>
      <c r="AE55" s="179"/>
      <c r="AF55" s="179"/>
      <c r="AG55" s="179"/>
      <c r="AH55" s="179"/>
      <c r="AI55" s="153"/>
      <c r="AJ55" s="153"/>
      <c r="AK55" s="153"/>
    </row>
    <row r="56" spans="16:37" s="15" customFormat="1" ht="15" x14ac:dyDescent="0.35">
      <c r="P56" s="76"/>
    </row>
    <row r="57" spans="16:37" s="15" customFormat="1" ht="16.5" customHeight="1" x14ac:dyDescent="0.35">
      <c r="P57" s="393" t="s">
        <v>142</v>
      </c>
      <c r="Q57" s="393"/>
      <c r="R57" s="393"/>
      <c r="S57" s="393"/>
      <c r="T57" s="393"/>
      <c r="U57" s="393"/>
      <c r="V57" s="393"/>
      <c r="W57" s="393"/>
      <c r="X57" s="393"/>
      <c r="Y57" s="393"/>
      <c r="Z57" s="393"/>
      <c r="AA57" s="393"/>
      <c r="AB57" s="393"/>
      <c r="AC57" s="393"/>
      <c r="AD57" s="393"/>
      <c r="AE57" s="178"/>
      <c r="AF57" s="178"/>
      <c r="AG57" s="178"/>
      <c r="AH57" s="178"/>
      <c r="AI57" s="152"/>
      <c r="AJ57" s="152"/>
      <c r="AK57" s="152"/>
    </row>
    <row r="58" spans="16:37" s="15" customFormat="1" ht="15" x14ac:dyDescent="0.35">
      <c r="P58" s="283" t="s">
        <v>64</v>
      </c>
      <c r="Q58" s="283"/>
      <c r="R58" s="284" t="s">
        <v>108</v>
      </c>
      <c r="S58" s="284"/>
      <c r="T58" s="284"/>
      <c r="U58" s="284"/>
      <c r="V58" s="284"/>
      <c r="W58" s="284"/>
      <c r="X58" s="284"/>
      <c r="Y58" s="284"/>
      <c r="Z58" s="284"/>
      <c r="AA58" s="284"/>
      <c r="AB58" s="284"/>
      <c r="AC58" s="284"/>
      <c r="AD58" s="284"/>
      <c r="AE58" s="153"/>
      <c r="AF58" s="153"/>
      <c r="AG58" s="153"/>
      <c r="AH58" s="153"/>
      <c r="AI58" s="153"/>
      <c r="AJ58" s="153"/>
      <c r="AK58" s="153"/>
    </row>
    <row r="59" spans="16:37" s="15" customFormat="1" ht="15" x14ac:dyDescent="0.35">
      <c r="P59" s="283" t="s">
        <v>65</v>
      </c>
      <c r="Q59" s="283"/>
      <c r="R59" s="284" t="s">
        <v>109</v>
      </c>
      <c r="S59" s="284"/>
      <c r="T59" s="284"/>
      <c r="U59" s="284"/>
      <c r="V59" s="284"/>
      <c r="W59" s="284"/>
      <c r="X59" s="284"/>
      <c r="Y59" s="284"/>
      <c r="Z59" s="284"/>
      <c r="AA59" s="284"/>
      <c r="AB59" s="284"/>
      <c r="AC59" s="284"/>
      <c r="AD59" s="284"/>
      <c r="AE59" s="153"/>
      <c r="AF59" s="153"/>
      <c r="AG59" s="153"/>
      <c r="AH59" s="153"/>
      <c r="AI59" s="153"/>
      <c r="AJ59" s="153"/>
      <c r="AK59" s="153"/>
    </row>
    <row r="60" spans="16:37" s="15" customFormat="1" ht="23.25" customHeight="1" x14ac:dyDescent="0.35">
      <c r="P60" s="283" t="s">
        <v>66</v>
      </c>
      <c r="Q60" s="283"/>
      <c r="R60" s="284" t="s">
        <v>110</v>
      </c>
      <c r="S60" s="283"/>
      <c r="T60" s="283"/>
      <c r="U60" s="283"/>
      <c r="V60" s="283"/>
      <c r="W60" s="283"/>
      <c r="X60" s="283"/>
      <c r="Y60" s="283"/>
      <c r="Z60" s="283"/>
      <c r="AA60" s="283"/>
      <c r="AB60" s="283"/>
      <c r="AC60" s="283"/>
      <c r="AD60" s="283"/>
      <c r="AE60" s="154"/>
      <c r="AF60" s="154"/>
      <c r="AG60" s="154"/>
      <c r="AH60" s="154"/>
      <c r="AI60" s="154"/>
      <c r="AJ60" s="154"/>
      <c r="AK60" s="154"/>
    </row>
    <row r="61" spans="16:37" s="15" customFormat="1" ht="15" x14ac:dyDescent="0.35">
      <c r="P61" s="283" t="s">
        <v>199</v>
      </c>
      <c r="Q61" s="283"/>
      <c r="R61" s="284" t="s">
        <v>200</v>
      </c>
      <c r="S61" s="284"/>
      <c r="T61" s="284"/>
      <c r="U61" s="284"/>
      <c r="V61" s="284"/>
      <c r="W61" s="284"/>
      <c r="X61" s="284"/>
      <c r="Y61" s="284"/>
      <c r="Z61" s="284"/>
      <c r="AA61" s="284"/>
      <c r="AB61" s="284"/>
      <c r="AC61" s="284"/>
      <c r="AD61" s="284"/>
      <c r="AE61" s="153"/>
      <c r="AF61" s="153"/>
      <c r="AG61" s="153"/>
      <c r="AH61" s="153"/>
      <c r="AI61" s="153"/>
      <c r="AJ61" s="153"/>
      <c r="AK61" s="153"/>
    </row>
    <row r="62" spans="16:37" s="15" customFormat="1" ht="15" x14ac:dyDescent="0.35">
      <c r="P62" s="283" t="s">
        <v>201</v>
      </c>
      <c r="Q62" s="283"/>
      <c r="R62" s="284" t="s">
        <v>202</v>
      </c>
      <c r="S62" s="284"/>
      <c r="T62" s="284"/>
      <c r="U62" s="284"/>
      <c r="V62" s="284"/>
      <c r="W62" s="284"/>
      <c r="X62" s="284"/>
      <c r="Y62" s="284"/>
      <c r="Z62" s="284"/>
      <c r="AA62" s="284"/>
      <c r="AB62" s="284"/>
      <c r="AC62" s="284"/>
      <c r="AD62" s="284"/>
      <c r="AE62" s="153"/>
      <c r="AF62" s="153"/>
      <c r="AG62" s="153"/>
      <c r="AH62" s="153"/>
      <c r="AI62" s="153"/>
      <c r="AJ62" s="153"/>
      <c r="AK62" s="153"/>
    </row>
    <row r="63" spans="16:37" s="15" customFormat="1" ht="15" x14ac:dyDescent="0.35">
      <c r="P63" s="283" t="s">
        <v>203</v>
      </c>
      <c r="Q63" s="283"/>
      <c r="R63" s="284" t="s">
        <v>102</v>
      </c>
      <c r="S63" s="284"/>
      <c r="T63" s="284"/>
      <c r="U63" s="284"/>
      <c r="V63" s="284"/>
      <c r="W63" s="284"/>
      <c r="X63" s="284"/>
      <c r="Y63" s="284"/>
      <c r="Z63" s="284"/>
      <c r="AA63" s="284"/>
      <c r="AB63" s="284"/>
      <c r="AC63" s="284"/>
      <c r="AD63" s="284"/>
      <c r="AE63" s="153"/>
      <c r="AF63" s="153"/>
      <c r="AG63" s="153"/>
      <c r="AH63" s="153"/>
      <c r="AI63" s="153"/>
      <c r="AJ63" s="153"/>
      <c r="AK63" s="153"/>
    </row>
    <row r="64" spans="16:37" s="15" customFormat="1" ht="15" x14ac:dyDescent="0.35">
      <c r="P64" s="283" t="s">
        <v>59</v>
      </c>
      <c r="Q64" s="283"/>
      <c r="R64" s="284" t="s">
        <v>204</v>
      </c>
      <c r="S64" s="284"/>
      <c r="T64" s="284"/>
      <c r="U64" s="284"/>
      <c r="V64" s="284"/>
      <c r="W64" s="284"/>
      <c r="X64" s="284"/>
      <c r="Y64" s="284"/>
      <c r="Z64" s="284"/>
      <c r="AA64" s="284"/>
      <c r="AB64" s="284"/>
      <c r="AC64" s="284"/>
      <c r="AD64" s="284"/>
      <c r="AE64" s="153"/>
      <c r="AF64" s="153"/>
      <c r="AG64" s="153"/>
      <c r="AH64" s="153"/>
      <c r="AI64" s="153"/>
      <c r="AJ64" s="153"/>
      <c r="AK64" s="153"/>
    </row>
    <row r="65" spans="16:37" s="15" customFormat="1" ht="15" x14ac:dyDescent="0.35">
      <c r="P65" s="285" t="s">
        <v>205</v>
      </c>
      <c r="Q65" s="285"/>
      <c r="R65" s="284" t="s">
        <v>206</v>
      </c>
      <c r="S65" s="284"/>
      <c r="T65" s="284"/>
      <c r="U65" s="284"/>
      <c r="V65" s="284"/>
      <c r="W65" s="284"/>
      <c r="X65" s="284"/>
      <c r="Y65" s="284"/>
      <c r="Z65" s="284"/>
      <c r="AA65" s="284"/>
      <c r="AB65" s="284"/>
      <c r="AC65" s="284"/>
      <c r="AD65" s="284"/>
      <c r="AE65" s="153"/>
      <c r="AF65" s="153"/>
      <c r="AG65" s="153"/>
      <c r="AH65" s="153"/>
      <c r="AI65" s="153"/>
      <c r="AJ65" s="153"/>
      <c r="AK65" s="153"/>
    </row>
    <row r="66" spans="16:37" s="15" customFormat="1" ht="15" x14ac:dyDescent="0.35">
      <c r="P66" s="285" t="s">
        <v>207</v>
      </c>
      <c r="Q66" s="285"/>
      <c r="R66" s="284" t="s">
        <v>200</v>
      </c>
      <c r="S66" s="284"/>
      <c r="T66" s="284"/>
      <c r="U66" s="284"/>
      <c r="V66" s="284"/>
      <c r="W66" s="284"/>
      <c r="X66" s="284"/>
      <c r="Y66" s="284"/>
      <c r="Z66" s="284"/>
      <c r="AA66" s="284"/>
      <c r="AB66" s="284"/>
      <c r="AC66" s="284"/>
      <c r="AD66" s="284"/>
      <c r="AE66" s="153"/>
      <c r="AF66" s="153"/>
      <c r="AG66" s="153"/>
      <c r="AH66" s="153"/>
      <c r="AI66" s="153"/>
      <c r="AJ66" s="153"/>
      <c r="AK66" s="153"/>
    </row>
    <row r="67" spans="16:37" s="15" customFormat="1" ht="15" x14ac:dyDescent="0.35">
      <c r="P67" s="285" t="s">
        <v>208</v>
      </c>
      <c r="Q67" s="285"/>
      <c r="R67" s="394" t="s">
        <v>209</v>
      </c>
      <c r="S67" s="394"/>
      <c r="T67" s="394"/>
      <c r="U67" s="394"/>
      <c r="V67" s="394"/>
      <c r="W67" s="394"/>
      <c r="X67" s="394"/>
      <c r="Y67" s="394"/>
      <c r="Z67" s="394"/>
      <c r="AA67" s="394"/>
      <c r="AB67" s="394"/>
      <c r="AC67" s="394"/>
      <c r="AD67" s="394"/>
      <c r="AE67" s="155"/>
      <c r="AF67" s="155"/>
      <c r="AG67" s="155"/>
      <c r="AH67" s="155"/>
      <c r="AI67" s="155"/>
      <c r="AJ67" s="155"/>
      <c r="AK67" s="155"/>
    </row>
    <row r="68" spans="16:37" s="15" customFormat="1" ht="15" x14ac:dyDescent="0.35">
      <c r="P68" s="78"/>
    </row>
    <row r="69" spans="16:37" s="15" customFormat="1" ht="15" x14ac:dyDescent="0.35">
      <c r="P69" s="78"/>
    </row>
    <row r="70" spans="16:37" s="15" customFormat="1" ht="16.5" customHeight="1" x14ac:dyDescent="0.35">
      <c r="P70" s="393" t="s">
        <v>143</v>
      </c>
      <c r="Q70" s="393"/>
      <c r="R70" s="393"/>
      <c r="S70" s="393"/>
      <c r="T70" s="393"/>
      <c r="U70" s="393"/>
      <c r="V70" s="393"/>
      <c r="W70" s="393"/>
      <c r="X70" s="393"/>
      <c r="Y70" s="393"/>
      <c r="Z70" s="393"/>
      <c r="AA70" s="393"/>
      <c r="AB70" s="393"/>
      <c r="AC70" s="393"/>
      <c r="AD70" s="393"/>
      <c r="AE70" s="178"/>
      <c r="AF70" s="178"/>
      <c r="AG70" s="178"/>
      <c r="AH70" s="178"/>
      <c r="AI70" s="152"/>
      <c r="AJ70" s="152"/>
      <c r="AK70" s="152"/>
    </row>
    <row r="71" spans="16:37" s="15" customFormat="1" ht="33.75" customHeight="1" x14ac:dyDescent="0.35">
      <c r="P71" s="283" t="s">
        <v>210</v>
      </c>
      <c r="Q71" s="283"/>
      <c r="R71" s="284" t="s">
        <v>211</v>
      </c>
      <c r="S71" s="284"/>
      <c r="T71" s="284"/>
      <c r="U71" s="284"/>
      <c r="V71" s="284"/>
      <c r="W71" s="284"/>
      <c r="X71" s="284"/>
      <c r="Y71" s="284"/>
      <c r="Z71" s="284"/>
      <c r="AA71" s="284"/>
      <c r="AB71" s="284"/>
      <c r="AC71" s="284"/>
      <c r="AD71" s="284"/>
      <c r="AE71" s="153"/>
      <c r="AF71" s="153"/>
      <c r="AG71" s="153"/>
      <c r="AH71" s="153"/>
      <c r="AI71" s="153"/>
      <c r="AJ71" s="153"/>
      <c r="AK71" s="153"/>
    </row>
    <row r="72" spans="16:37" s="15" customFormat="1" ht="15" x14ac:dyDescent="0.35">
      <c r="P72" s="285" t="s">
        <v>212</v>
      </c>
      <c r="Q72" s="285"/>
      <c r="R72" s="394" t="s">
        <v>204</v>
      </c>
      <c r="S72" s="394"/>
      <c r="T72" s="394"/>
      <c r="U72" s="394"/>
      <c r="V72" s="394"/>
      <c r="W72" s="394"/>
      <c r="X72" s="394"/>
      <c r="Y72" s="394"/>
      <c r="Z72" s="394"/>
      <c r="AA72" s="394"/>
      <c r="AB72" s="394"/>
      <c r="AC72" s="394"/>
      <c r="AD72" s="394"/>
      <c r="AE72" s="155"/>
      <c r="AF72" s="155"/>
      <c r="AG72" s="155"/>
      <c r="AH72" s="155"/>
      <c r="AI72" s="155"/>
      <c r="AJ72" s="155"/>
      <c r="AK72" s="155"/>
    </row>
    <row r="73" spans="16:37" s="15" customFormat="1" ht="38.25" customHeight="1" x14ac:dyDescent="0.35">
      <c r="P73" s="285" t="s">
        <v>213</v>
      </c>
      <c r="Q73" s="285"/>
      <c r="R73" s="284" t="s">
        <v>214</v>
      </c>
      <c r="S73" s="284"/>
      <c r="T73" s="284"/>
      <c r="U73" s="284"/>
      <c r="V73" s="284"/>
      <c r="W73" s="284"/>
      <c r="X73" s="284"/>
      <c r="Y73" s="284"/>
      <c r="Z73" s="284"/>
      <c r="AA73" s="284"/>
      <c r="AB73" s="284"/>
      <c r="AC73" s="284"/>
      <c r="AD73" s="284"/>
      <c r="AE73" s="153"/>
      <c r="AF73" s="153"/>
      <c r="AG73" s="153"/>
      <c r="AH73" s="153"/>
      <c r="AI73" s="153"/>
      <c r="AJ73" s="153"/>
      <c r="AK73" s="153"/>
    </row>
    <row r="74" spans="16:37" s="15" customFormat="1" ht="42.75" customHeight="1" x14ac:dyDescent="0.35">
      <c r="P74" s="285" t="s">
        <v>215</v>
      </c>
      <c r="Q74" s="285"/>
      <c r="R74" s="394" t="s">
        <v>204</v>
      </c>
      <c r="S74" s="394"/>
      <c r="T74" s="394"/>
      <c r="U74" s="394"/>
      <c r="V74" s="394"/>
      <c r="W74" s="394"/>
      <c r="X74" s="394"/>
      <c r="Y74" s="394"/>
      <c r="Z74" s="394"/>
      <c r="AA74" s="394"/>
      <c r="AB74" s="394"/>
      <c r="AC74" s="394"/>
      <c r="AD74" s="394"/>
      <c r="AE74" s="155"/>
      <c r="AF74" s="155"/>
      <c r="AG74" s="155"/>
      <c r="AH74" s="155"/>
      <c r="AI74" s="155"/>
      <c r="AJ74" s="155"/>
      <c r="AK74" s="155"/>
    </row>
    <row r="75" spans="16:37" s="15" customFormat="1" ht="15" x14ac:dyDescent="0.35">
      <c r="P75" s="395" t="s">
        <v>216</v>
      </c>
      <c r="Q75" s="395"/>
      <c r="R75" s="395"/>
      <c r="S75" s="395"/>
      <c r="T75" s="395"/>
      <c r="U75" s="395"/>
      <c r="V75" s="395"/>
      <c r="W75" s="395"/>
      <c r="X75" s="395"/>
      <c r="Y75" s="395"/>
      <c r="Z75" s="395"/>
      <c r="AA75" s="395"/>
      <c r="AB75" s="395"/>
      <c r="AC75" s="395"/>
      <c r="AD75" s="395"/>
      <c r="AE75" s="156"/>
      <c r="AF75" s="156"/>
      <c r="AG75" s="156"/>
      <c r="AH75" s="156"/>
      <c r="AI75" s="156"/>
      <c r="AJ75" s="156"/>
      <c r="AK75" s="156"/>
    </row>
    <row r="76" spans="16:37" s="15" customFormat="1" ht="15" x14ac:dyDescent="0.35">
      <c r="P76" s="285" t="s">
        <v>217</v>
      </c>
      <c r="Q76" s="285"/>
      <c r="R76" s="394" t="s">
        <v>204</v>
      </c>
      <c r="S76" s="394"/>
      <c r="T76" s="394"/>
      <c r="U76" s="394"/>
      <c r="V76" s="394"/>
      <c r="W76" s="394"/>
      <c r="X76" s="394"/>
      <c r="Y76" s="394"/>
      <c r="Z76" s="394"/>
      <c r="AA76" s="394"/>
      <c r="AB76" s="394"/>
      <c r="AC76" s="394"/>
      <c r="AD76" s="394"/>
      <c r="AE76" s="155"/>
      <c r="AF76" s="155"/>
      <c r="AG76" s="155"/>
      <c r="AH76" s="155"/>
      <c r="AI76" s="155"/>
      <c r="AJ76" s="155"/>
      <c r="AK76" s="155"/>
    </row>
    <row r="77" spans="16:37" s="15" customFormat="1" ht="15" x14ac:dyDescent="0.35">
      <c r="P77" s="285" t="s">
        <v>218</v>
      </c>
      <c r="Q77" s="285"/>
      <c r="R77" s="394" t="s">
        <v>219</v>
      </c>
      <c r="S77" s="394"/>
      <c r="T77" s="394"/>
      <c r="U77" s="394"/>
      <c r="V77" s="394"/>
      <c r="W77" s="394"/>
      <c r="X77" s="394"/>
      <c r="Y77" s="394"/>
      <c r="Z77" s="394"/>
      <c r="AA77" s="394"/>
      <c r="AB77" s="394"/>
      <c r="AC77" s="394"/>
      <c r="AD77" s="394"/>
      <c r="AE77" s="155"/>
      <c r="AF77" s="155"/>
      <c r="AG77" s="155"/>
      <c r="AH77" s="155"/>
      <c r="AI77" s="155"/>
      <c r="AJ77" s="155"/>
      <c r="AK77" s="155"/>
    </row>
    <row r="78" spans="16:37" s="15" customFormat="1" ht="15" x14ac:dyDescent="0.35">
      <c r="P78" s="283" t="s">
        <v>220</v>
      </c>
      <c r="Q78" s="283"/>
      <c r="R78" s="284" t="s">
        <v>221</v>
      </c>
      <c r="S78" s="284"/>
      <c r="T78" s="284"/>
      <c r="U78" s="284"/>
      <c r="V78" s="284"/>
      <c r="W78" s="284"/>
      <c r="X78" s="284"/>
      <c r="Y78" s="284"/>
      <c r="Z78" s="284"/>
      <c r="AA78" s="284"/>
      <c r="AB78" s="284"/>
      <c r="AC78" s="284"/>
      <c r="AD78" s="284"/>
      <c r="AE78" s="153"/>
      <c r="AF78" s="153"/>
      <c r="AG78" s="153"/>
      <c r="AH78" s="153"/>
      <c r="AI78" s="153"/>
      <c r="AJ78" s="153"/>
      <c r="AK78" s="153"/>
    </row>
    <row r="79" spans="16:37" s="15" customFormat="1" ht="15" x14ac:dyDescent="0.35">
      <c r="P79" s="283" t="s">
        <v>222</v>
      </c>
      <c r="Q79" s="283"/>
      <c r="R79" s="284" t="s">
        <v>200</v>
      </c>
      <c r="S79" s="284"/>
      <c r="T79" s="284"/>
      <c r="U79" s="284"/>
      <c r="V79" s="284"/>
      <c r="W79" s="284"/>
      <c r="X79" s="284"/>
      <c r="Y79" s="284"/>
      <c r="Z79" s="284"/>
      <c r="AA79" s="284"/>
      <c r="AB79" s="284"/>
      <c r="AC79" s="284"/>
      <c r="AD79" s="284"/>
      <c r="AE79" s="153"/>
      <c r="AF79" s="153"/>
      <c r="AG79" s="153"/>
      <c r="AH79" s="153"/>
      <c r="AI79" s="153"/>
      <c r="AJ79" s="153"/>
      <c r="AK79" s="153"/>
    </row>
    <row r="80" spans="16:37" s="15" customFormat="1" ht="15" x14ac:dyDescent="0.35">
      <c r="P80" s="283" t="s">
        <v>223</v>
      </c>
      <c r="Q80" s="283"/>
      <c r="R80" s="284" t="s">
        <v>221</v>
      </c>
      <c r="S80" s="284"/>
      <c r="T80" s="284"/>
      <c r="U80" s="284"/>
      <c r="V80" s="284"/>
      <c r="W80" s="284"/>
      <c r="X80" s="284"/>
      <c r="Y80" s="284"/>
      <c r="Z80" s="284"/>
      <c r="AA80" s="284"/>
      <c r="AB80" s="284"/>
      <c r="AC80" s="284"/>
      <c r="AD80" s="284"/>
      <c r="AE80" s="153"/>
      <c r="AF80" s="153"/>
      <c r="AG80" s="153"/>
      <c r="AH80" s="153"/>
      <c r="AI80" s="153"/>
      <c r="AJ80" s="153"/>
      <c r="AK80" s="153"/>
    </row>
    <row r="81" spans="16:37" s="15" customFormat="1" ht="15" x14ac:dyDescent="0.35">
      <c r="P81" s="285" t="s">
        <v>224</v>
      </c>
      <c r="Q81" s="285"/>
      <c r="R81" s="284" t="s">
        <v>200</v>
      </c>
      <c r="S81" s="284"/>
      <c r="T81" s="284"/>
      <c r="U81" s="284"/>
      <c r="V81" s="284"/>
      <c r="W81" s="284"/>
      <c r="X81" s="284"/>
      <c r="Y81" s="284"/>
      <c r="Z81" s="284"/>
      <c r="AA81" s="284"/>
      <c r="AB81" s="284"/>
      <c r="AC81" s="284"/>
      <c r="AD81" s="284"/>
      <c r="AE81" s="153"/>
      <c r="AF81" s="153"/>
      <c r="AG81" s="153"/>
      <c r="AH81" s="153"/>
      <c r="AI81" s="153"/>
      <c r="AJ81" s="153"/>
      <c r="AK81" s="153"/>
    </row>
    <row r="82" spans="16:37" s="15" customFormat="1" ht="15" x14ac:dyDescent="0.35">
      <c r="P82" s="283" t="s">
        <v>225</v>
      </c>
      <c r="Q82" s="283"/>
      <c r="R82" s="284" t="s">
        <v>221</v>
      </c>
      <c r="S82" s="284"/>
      <c r="T82" s="284"/>
      <c r="U82" s="284"/>
      <c r="V82" s="284"/>
      <c r="W82" s="284"/>
      <c r="X82" s="284"/>
      <c r="Y82" s="284"/>
      <c r="Z82" s="284"/>
      <c r="AA82" s="284"/>
      <c r="AB82" s="284"/>
      <c r="AC82" s="284"/>
      <c r="AD82" s="284"/>
      <c r="AE82" s="153"/>
      <c r="AF82" s="153"/>
      <c r="AG82" s="153"/>
      <c r="AH82" s="153"/>
      <c r="AI82" s="153"/>
      <c r="AJ82" s="153"/>
      <c r="AK82" s="153"/>
    </row>
    <row r="83" spans="16:37" s="15" customFormat="1" ht="15" x14ac:dyDescent="0.35">
      <c r="P83" s="283" t="s">
        <v>226</v>
      </c>
      <c r="Q83" s="283"/>
      <c r="R83" s="284" t="s">
        <v>200</v>
      </c>
      <c r="S83" s="284"/>
      <c r="T83" s="284"/>
      <c r="U83" s="284"/>
      <c r="V83" s="284"/>
      <c r="W83" s="284"/>
      <c r="X83" s="284"/>
      <c r="Y83" s="284"/>
      <c r="Z83" s="284"/>
      <c r="AA83" s="284"/>
      <c r="AB83" s="284"/>
      <c r="AC83" s="284"/>
      <c r="AD83" s="284"/>
      <c r="AE83" s="153"/>
      <c r="AF83" s="153"/>
      <c r="AG83" s="153"/>
      <c r="AH83" s="153"/>
      <c r="AI83" s="153"/>
      <c r="AJ83" s="153"/>
      <c r="AK83" s="153"/>
    </row>
    <row r="84" spans="16:37" s="15" customFormat="1" ht="15" x14ac:dyDescent="0.35">
      <c r="P84" s="283" t="s">
        <v>227</v>
      </c>
      <c r="Q84" s="283"/>
      <c r="R84" s="284" t="s">
        <v>221</v>
      </c>
      <c r="S84" s="284"/>
      <c r="T84" s="284"/>
      <c r="U84" s="284"/>
      <c r="V84" s="284"/>
      <c r="W84" s="284"/>
      <c r="X84" s="284"/>
      <c r="Y84" s="284"/>
      <c r="Z84" s="284"/>
      <c r="AA84" s="284"/>
      <c r="AB84" s="284"/>
      <c r="AC84" s="284"/>
      <c r="AD84" s="284"/>
      <c r="AE84" s="153"/>
      <c r="AF84" s="153"/>
      <c r="AG84" s="153"/>
      <c r="AH84" s="153"/>
      <c r="AI84" s="153"/>
      <c r="AJ84" s="153"/>
      <c r="AK84" s="153"/>
    </row>
    <row r="85" spans="16:37" s="15" customFormat="1" ht="15" x14ac:dyDescent="0.35">
      <c r="P85" s="283" t="s">
        <v>228</v>
      </c>
      <c r="Q85" s="283"/>
      <c r="R85" s="284" t="s">
        <v>200</v>
      </c>
      <c r="S85" s="284"/>
      <c r="T85" s="284"/>
      <c r="U85" s="284"/>
      <c r="V85" s="284"/>
      <c r="W85" s="284"/>
      <c r="X85" s="284"/>
      <c r="Y85" s="284"/>
      <c r="Z85" s="284"/>
      <c r="AA85" s="284"/>
      <c r="AB85" s="284"/>
      <c r="AC85" s="284"/>
      <c r="AD85" s="284"/>
      <c r="AE85" s="153"/>
      <c r="AF85" s="153"/>
      <c r="AG85" s="153"/>
      <c r="AH85" s="153"/>
      <c r="AI85" s="153"/>
      <c r="AJ85" s="153"/>
      <c r="AK85" s="153"/>
    </row>
    <row r="86" spans="16:37" s="15" customFormat="1" ht="15" x14ac:dyDescent="0.35">
      <c r="P86" s="283" t="s">
        <v>229</v>
      </c>
      <c r="Q86" s="283"/>
      <c r="R86" s="284" t="s">
        <v>221</v>
      </c>
      <c r="S86" s="284"/>
      <c r="T86" s="284"/>
      <c r="U86" s="284"/>
      <c r="V86" s="284"/>
      <c r="W86" s="284"/>
      <c r="X86" s="284"/>
      <c r="Y86" s="284"/>
      <c r="Z86" s="284"/>
      <c r="AA86" s="284"/>
      <c r="AB86" s="284"/>
      <c r="AC86" s="284"/>
      <c r="AD86" s="284"/>
      <c r="AE86" s="153"/>
      <c r="AF86" s="153"/>
      <c r="AG86" s="153"/>
      <c r="AH86" s="153"/>
      <c r="AI86" s="153"/>
      <c r="AJ86" s="153"/>
      <c r="AK86" s="153"/>
    </row>
    <row r="87" spans="16:37" s="15" customFormat="1" ht="15" x14ac:dyDescent="0.35">
      <c r="P87" s="283" t="s">
        <v>230</v>
      </c>
      <c r="Q87" s="283"/>
      <c r="R87" s="284" t="s">
        <v>200</v>
      </c>
      <c r="S87" s="284"/>
      <c r="T87" s="284"/>
      <c r="U87" s="284"/>
      <c r="V87" s="284"/>
      <c r="W87" s="284"/>
      <c r="X87" s="284"/>
      <c r="Y87" s="284"/>
      <c r="Z87" s="284"/>
      <c r="AA87" s="284"/>
      <c r="AB87" s="284"/>
      <c r="AC87" s="284"/>
      <c r="AD87" s="284"/>
      <c r="AE87" s="153"/>
      <c r="AF87" s="153"/>
      <c r="AG87" s="153"/>
      <c r="AH87" s="153"/>
      <c r="AI87" s="153"/>
      <c r="AJ87" s="153"/>
      <c r="AK87" s="153"/>
    </row>
    <row r="88" spans="16:37" s="15" customFormat="1" ht="15" x14ac:dyDescent="0.35">
      <c r="P88" s="283" t="s">
        <v>231</v>
      </c>
      <c r="Q88" s="283"/>
      <c r="R88" s="284" t="s">
        <v>200</v>
      </c>
      <c r="S88" s="284"/>
      <c r="T88" s="284"/>
      <c r="U88" s="284"/>
      <c r="V88" s="284"/>
      <c r="W88" s="284"/>
      <c r="X88" s="284"/>
      <c r="Y88" s="284"/>
      <c r="Z88" s="284"/>
      <c r="AA88" s="284"/>
      <c r="AB88" s="284"/>
      <c r="AC88" s="284"/>
      <c r="AD88" s="284"/>
      <c r="AE88" s="153"/>
      <c r="AF88" s="153"/>
      <c r="AG88" s="153"/>
      <c r="AH88" s="153"/>
      <c r="AI88" s="153"/>
      <c r="AJ88" s="153"/>
      <c r="AK88" s="153"/>
    </row>
    <row r="89" spans="16:37" s="15" customFormat="1" ht="15" x14ac:dyDescent="0.35">
      <c r="P89" s="283" t="s">
        <v>359</v>
      </c>
      <c r="Q89" s="283"/>
      <c r="R89" s="284" t="s">
        <v>221</v>
      </c>
      <c r="S89" s="284"/>
      <c r="T89" s="284"/>
      <c r="U89" s="284"/>
      <c r="V89" s="284"/>
      <c r="W89" s="284"/>
      <c r="X89" s="284"/>
      <c r="Y89" s="284"/>
      <c r="Z89" s="284"/>
      <c r="AA89" s="284"/>
      <c r="AB89" s="284"/>
      <c r="AC89" s="284"/>
      <c r="AD89" s="284"/>
      <c r="AE89" s="153"/>
      <c r="AF89" s="153"/>
      <c r="AG89" s="153"/>
      <c r="AH89" s="153"/>
      <c r="AI89" s="153"/>
      <c r="AJ89" s="153"/>
      <c r="AK89" s="153"/>
    </row>
    <row r="90" spans="16:37" s="15" customFormat="1" ht="15" x14ac:dyDescent="0.35">
      <c r="P90" s="283" t="s">
        <v>360</v>
      </c>
      <c r="Q90" s="283"/>
      <c r="R90" s="284" t="s">
        <v>200</v>
      </c>
      <c r="S90" s="284"/>
      <c r="T90" s="284"/>
      <c r="U90" s="284"/>
      <c r="V90" s="284"/>
      <c r="W90" s="284"/>
      <c r="X90" s="284"/>
      <c r="Y90" s="284"/>
      <c r="Z90" s="284"/>
      <c r="AA90" s="284"/>
      <c r="AB90" s="284"/>
      <c r="AC90" s="284"/>
      <c r="AD90" s="284"/>
      <c r="AE90" s="153"/>
      <c r="AF90" s="153"/>
      <c r="AG90" s="153"/>
      <c r="AH90" s="153"/>
      <c r="AI90" s="153"/>
      <c r="AJ90" s="153"/>
      <c r="AK90" s="153"/>
    </row>
    <row r="91" spans="16:37" s="15" customFormat="1" ht="15" x14ac:dyDescent="0.35">
      <c r="P91" s="283" t="s">
        <v>358</v>
      </c>
      <c r="Q91" s="283"/>
      <c r="R91" s="284" t="s">
        <v>221</v>
      </c>
      <c r="S91" s="284"/>
      <c r="T91" s="284"/>
      <c r="U91" s="284"/>
      <c r="V91" s="284"/>
      <c r="W91" s="284"/>
      <c r="X91" s="284"/>
      <c r="Y91" s="284"/>
      <c r="Z91" s="284"/>
      <c r="AA91" s="284"/>
      <c r="AB91" s="284"/>
      <c r="AC91" s="284"/>
      <c r="AD91" s="284"/>
      <c r="AE91" s="153"/>
      <c r="AF91" s="153"/>
      <c r="AG91" s="153"/>
      <c r="AH91" s="153"/>
      <c r="AI91" s="153"/>
      <c r="AJ91" s="153"/>
      <c r="AK91" s="153"/>
    </row>
    <row r="92" spans="16:37" s="15" customFormat="1" ht="15" x14ac:dyDescent="0.35">
      <c r="P92" s="283" t="s">
        <v>361</v>
      </c>
      <c r="Q92" s="283"/>
      <c r="R92" s="284" t="s">
        <v>200</v>
      </c>
      <c r="S92" s="284"/>
      <c r="T92" s="284"/>
      <c r="U92" s="284"/>
      <c r="V92" s="284"/>
      <c r="W92" s="284"/>
      <c r="X92" s="284"/>
      <c r="Y92" s="284"/>
      <c r="Z92" s="284"/>
      <c r="AA92" s="284"/>
      <c r="AB92" s="284"/>
      <c r="AC92" s="284"/>
      <c r="AD92" s="284"/>
      <c r="AE92" s="153"/>
      <c r="AF92" s="153"/>
      <c r="AG92" s="153"/>
      <c r="AH92" s="153"/>
      <c r="AI92" s="153"/>
      <c r="AJ92" s="153"/>
      <c r="AK92" s="153"/>
    </row>
    <row r="93" spans="16:37" s="15" customFormat="1" ht="15" x14ac:dyDescent="0.35">
      <c r="P93" s="283" t="s">
        <v>232</v>
      </c>
      <c r="Q93" s="283"/>
      <c r="R93" s="284" t="s">
        <v>200</v>
      </c>
      <c r="S93" s="284"/>
      <c r="T93" s="284"/>
      <c r="U93" s="284"/>
      <c r="V93" s="284"/>
      <c r="W93" s="284"/>
      <c r="X93" s="284"/>
      <c r="Y93" s="284"/>
      <c r="Z93" s="284"/>
      <c r="AA93" s="284"/>
      <c r="AB93" s="284"/>
      <c r="AC93" s="284"/>
      <c r="AD93" s="284"/>
      <c r="AE93" s="153"/>
      <c r="AF93" s="153"/>
      <c r="AG93" s="153"/>
      <c r="AH93" s="153"/>
      <c r="AI93" s="153"/>
      <c r="AJ93" s="153"/>
      <c r="AK93" s="153"/>
    </row>
    <row r="94" spans="16:37" s="15" customFormat="1" ht="15" x14ac:dyDescent="0.35">
      <c r="P94" s="283" t="s">
        <v>233</v>
      </c>
      <c r="Q94" s="283"/>
      <c r="R94" s="284" t="s">
        <v>221</v>
      </c>
      <c r="S94" s="284"/>
      <c r="T94" s="284"/>
      <c r="U94" s="284"/>
      <c r="V94" s="284"/>
      <c r="W94" s="284"/>
      <c r="X94" s="284"/>
      <c r="Y94" s="284"/>
      <c r="Z94" s="284"/>
      <c r="AA94" s="284"/>
      <c r="AB94" s="284"/>
      <c r="AC94" s="284"/>
      <c r="AD94" s="284"/>
      <c r="AE94" s="153"/>
      <c r="AF94" s="153"/>
      <c r="AG94" s="153"/>
      <c r="AH94" s="153"/>
      <c r="AI94" s="153"/>
      <c r="AJ94" s="153"/>
      <c r="AK94" s="153"/>
    </row>
    <row r="95" spans="16:37" s="15" customFormat="1" ht="15" x14ac:dyDescent="0.35">
      <c r="P95" s="283" t="s">
        <v>234</v>
      </c>
      <c r="Q95" s="283"/>
      <c r="R95" s="284" t="s">
        <v>200</v>
      </c>
      <c r="S95" s="284"/>
      <c r="T95" s="284"/>
      <c r="U95" s="284"/>
      <c r="V95" s="284"/>
      <c r="W95" s="284"/>
      <c r="X95" s="284"/>
      <c r="Y95" s="284"/>
      <c r="Z95" s="284"/>
      <c r="AA95" s="284"/>
      <c r="AB95" s="284"/>
      <c r="AC95" s="284"/>
      <c r="AD95" s="284"/>
      <c r="AE95" s="153"/>
      <c r="AF95" s="153"/>
      <c r="AG95" s="153"/>
      <c r="AH95" s="153"/>
      <c r="AI95" s="153"/>
      <c r="AJ95" s="153"/>
      <c r="AK95" s="153"/>
    </row>
    <row r="96" spans="16:37" s="15" customFormat="1" ht="15" x14ac:dyDescent="0.35">
      <c r="P96" s="283" t="s">
        <v>235</v>
      </c>
      <c r="Q96" s="283"/>
      <c r="R96" s="284" t="s">
        <v>200</v>
      </c>
      <c r="S96" s="284"/>
      <c r="T96" s="284"/>
      <c r="U96" s="284"/>
      <c r="V96" s="284"/>
      <c r="W96" s="284"/>
      <c r="X96" s="284"/>
      <c r="Y96" s="284"/>
      <c r="Z96" s="284"/>
      <c r="AA96" s="284"/>
      <c r="AB96" s="284"/>
      <c r="AC96" s="284"/>
      <c r="AD96" s="284"/>
      <c r="AE96" s="153"/>
      <c r="AF96" s="153"/>
      <c r="AG96" s="153"/>
      <c r="AH96" s="153"/>
      <c r="AI96" s="153"/>
      <c r="AJ96" s="153"/>
      <c r="AK96" s="153"/>
    </row>
    <row r="97" spans="16:37" s="15" customFormat="1" ht="15" x14ac:dyDescent="0.35">
      <c r="P97" s="283" t="s">
        <v>236</v>
      </c>
      <c r="Q97" s="283"/>
      <c r="R97" s="284" t="s">
        <v>221</v>
      </c>
      <c r="S97" s="284"/>
      <c r="T97" s="284"/>
      <c r="U97" s="284"/>
      <c r="V97" s="284"/>
      <c r="W97" s="284"/>
      <c r="X97" s="284"/>
      <c r="Y97" s="284"/>
      <c r="Z97" s="284"/>
      <c r="AA97" s="284"/>
      <c r="AB97" s="284"/>
      <c r="AC97" s="284"/>
      <c r="AD97" s="284"/>
      <c r="AE97" s="153"/>
      <c r="AF97" s="153"/>
      <c r="AG97" s="153"/>
      <c r="AH97" s="153"/>
      <c r="AI97" s="153"/>
      <c r="AJ97" s="153"/>
      <c r="AK97" s="153"/>
    </row>
    <row r="98" spans="16:37" s="15" customFormat="1" ht="15" x14ac:dyDescent="0.35">
      <c r="P98" s="283" t="s">
        <v>237</v>
      </c>
      <c r="Q98" s="283"/>
      <c r="R98" s="284" t="s">
        <v>200</v>
      </c>
      <c r="S98" s="284"/>
      <c r="T98" s="284"/>
      <c r="U98" s="284"/>
      <c r="V98" s="284"/>
      <c r="W98" s="284"/>
      <c r="X98" s="284"/>
      <c r="Y98" s="284"/>
      <c r="Z98" s="284"/>
      <c r="AA98" s="284"/>
      <c r="AB98" s="284"/>
      <c r="AC98" s="284"/>
      <c r="AD98" s="284"/>
      <c r="AE98" s="153"/>
      <c r="AF98" s="153"/>
      <c r="AG98" s="153"/>
      <c r="AH98" s="153"/>
      <c r="AI98" s="153"/>
      <c r="AJ98" s="153"/>
      <c r="AK98" s="153"/>
    </row>
    <row r="99" spans="16:37" s="15" customFormat="1" ht="15" x14ac:dyDescent="0.35">
      <c r="P99" s="283" t="s">
        <v>238</v>
      </c>
      <c r="Q99" s="283"/>
      <c r="R99" s="284" t="s">
        <v>200</v>
      </c>
      <c r="S99" s="284"/>
      <c r="T99" s="284"/>
      <c r="U99" s="284"/>
      <c r="V99" s="284"/>
      <c r="W99" s="284"/>
      <c r="X99" s="284"/>
      <c r="Y99" s="284"/>
      <c r="Z99" s="284"/>
      <c r="AA99" s="284"/>
      <c r="AB99" s="284"/>
      <c r="AC99" s="284"/>
      <c r="AD99" s="284"/>
      <c r="AE99" s="153"/>
      <c r="AF99" s="153"/>
      <c r="AG99" s="153"/>
      <c r="AH99" s="153"/>
      <c r="AI99" s="153"/>
      <c r="AJ99" s="153"/>
      <c r="AK99" s="153"/>
    </row>
    <row r="100" spans="16:37" s="15" customFormat="1" ht="15" x14ac:dyDescent="0.35">
      <c r="P100" s="283" t="s">
        <v>239</v>
      </c>
      <c r="Q100" s="283"/>
      <c r="R100" s="284" t="s">
        <v>221</v>
      </c>
      <c r="S100" s="284"/>
      <c r="T100" s="284"/>
      <c r="U100" s="284"/>
      <c r="V100" s="284"/>
      <c r="W100" s="284"/>
      <c r="X100" s="284"/>
      <c r="Y100" s="284"/>
      <c r="Z100" s="284"/>
      <c r="AA100" s="284"/>
      <c r="AB100" s="284"/>
      <c r="AC100" s="284"/>
      <c r="AD100" s="284"/>
      <c r="AE100" s="153"/>
      <c r="AF100" s="153"/>
      <c r="AG100" s="153"/>
      <c r="AH100" s="153"/>
      <c r="AI100" s="153"/>
      <c r="AJ100" s="153"/>
      <c r="AK100" s="153"/>
    </row>
    <row r="101" spans="16:37" s="15" customFormat="1" ht="15" x14ac:dyDescent="0.35">
      <c r="P101" s="283" t="s">
        <v>240</v>
      </c>
      <c r="Q101" s="283"/>
      <c r="R101" s="284" t="s">
        <v>200</v>
      </c>
      <c r="S101" s="284"/>
      <c r="T101" s="284"/>
      <c r="U101" s="284"/>
      <c r="V101" s="284"/>
      <c r="W101" s="284"/>
      <c r="X101" s="284"/>
      <c r="Y101" s="284"/>
      <c r="Z101" s="284"/>
      <c r="AA101" s="284"/>
      <c r="AB101" s="284"/>
      <c r="AC101" s="284"/>
      <c r="AD101" s="284"/>
      <c r="AE101" s="153"/>
      <c r="AF101" s="153"/>
      <c r="AG101" s="153"/>
      <c r="AH101" s="153"/>
      <c r="AI101" s="153"/>
      <c r="AJ101" s="153"/>
      <c r="AK101" s="153"/>
    </row>
    <row r="102" spans="16:37" s="15" customFormat="1" ht="15" x14ac:dyDescent="0.35">
      <c r="P102" s="283" t="s">
        <v>241</v>
      </c>
      <c r="Q102" s="283"/>
      <c r="R102" s="284" t="s">
        <v>200</v>
      </c>
      <c r="S102" s="284"/>
      <c r="T102" s="284"/>
      <c r="U102" s="284"/>
      <c r="V102" s="284"/>
      <c r="W102" s="284"/>
      <c r="X102" s="284"/>
      <c r="Y102" s="284"/>
      <c r="Z102" s="284"/>
      <c r="AA102" s="284"/>
      <c r="AB102" s="284"/>
      <c r="AC102" s="284"/>
      <c r="AD102" s="284"/>
      <c r="AE102" s="153"/>
      <c r="AF102" s="153"/>
      <c r="AG102" s="153"/>
      <c r="AH102" s="153"/>
      <c r="AI102" s="153"/>
      <c r="AJ102" s="153"/>
      <c r="AK102" s="153"/>
    </row>
    <row r="103" spans="16:37" s="15" customFormat="1" ht="57.75" customHeight="1" x14ac:dyDescent="0.35">
      <c r="P103" s="283" t="s">
        <v>242</v>
      </c>
      <c r="Q103" s="283"/>
      <c r="R103" s="284" t="s">
        <v>200</v>
      </c>
      <c r="S103" s="284"/>
      <c r="T103" s="284"/>
      <c r="U103" s="284"/>
      <c r="V103" s="284"/>
      <c r="W103" s="284"/>
      <c r="X103" s="284"/>
      <c r="Y103" s="284"/>
      <c r="Z103" s="284"/>
      <c r="AA103" s="284"/>
      <c r="AB103" s="284"/>
      <c r="AC103" s="284"/>
      <c r="AD103" s="284"/>
      <c r="AE103" s="153"/>
      <c r="AF103" s="153"/>
      <c r="AG103" s="153"/>
      <c r="AH103" s="153"/>
      <c r="AI103" s="153"/>
      <c r="AJ103" s="153"/>
      <c r="AK103" s="153"/>
    </row>
    <row r="104" spans="16:37" s="15" customFormat="1" ht="54.75" customHeight="1" x14ac:dyDescent="0.35">
      <c r="P104" s="283" t="s">
        <v>189</v>
      </c>
      <c r="Q104" s="283"/>
      <c r="R104" s="284" t="s">
        <v>204</v>
      </c>
      <c r="S104" s="284"/>
      <c r="T104" s="284"/>
      <c r="U104" s="284"/>
      <c r="V104" s="284"/>
      <c r="W104" s="284"/>
      <c r="X104" s="284"/>
      <c r="Y104" s="284"/>
      <c r="Z104" s="284"/>
      <c r="AA104" s="284"/>
      <c r="AB104" s="284"/>
      <c r="AC104" s="284"/>
      <c r="AD104" s="284"/>
      <c r="AE104" s="153"/>
      <c r="AF104" s="153"/>
      <c r="AG104" s="153"/>
      <c r="AH104" s="153"/>
      <c r="AI104" s="153"/>
      <c r="AJ104" s="153"/>
      <c r="AK104" s="153"/>
    </row>
    <row r="105" spans="16:37" s="15" customFormat="1" ht="44.25" customHeight="1" x14ac:dyDescent="0.35">
      <c r="P105" s="283" t="s">
        <v>243</v>
      </c>
      <c r="Q105" s="283"/>
      <c r="R105" s="284" t="s">
        <v>244</v>
      </c>
      <c r="S105" s="284"/>
      <c r="T105" s="284"/>
      <c r="U105" s="284"/>
      <c r="V105" s="284"/>
      <c r="W105" s="284"/>
      <c r="X105" s="284"/>
      <c r="Y105" s="284"/>
      <c r="Z105" s="284"/>
      <c r="AA105" s="284"/>
      <c r="AB105" s="284"/>
      <c r="AC105" s="284"/>
      <c r="AD105" s="284"/>
      <c r="AE105" s="153"/>
      <c r="AF105" s="153"/>
      <c r="AG105" s="153"/>
      <c r="AH105" s="153"/>
      <c r="AI105" s="153"/>
      <c r="AJ105" s="153"/>
      <c r="AK105" s="153"/>
    </row>
    <row r="106" spans="16:37" s="15" customFormat="1" ht="33" customHeight="1" x14ac:dyDescent="0.35">
      <c r="P106" s="283" t="s">
        <v>69</v>
      </c>
      <c r="Q106" s="283"/>
      <c r="R106" s="284" t="s">
        <v>200</v>
      </c>
      <c r="S106" s="284"/>
      <c r="T106" s="284"/>
      <c r="U106" s="284"/>
      <c r="V106" s="284"/>
      <c r="W106" s="284"/>
      <c r="X106" s="284"/>
      <c r="Y106" s="284"/>
      <c r="Z106" s="284"/>
      <c r="AA106" s="284"/>
      <c r="AB106" s="284"/>
      <c r="AC106" s="284"/>
      <c r="AD106" s="284"/>
      <c r="AE106" s="153"/>
      <c r="AF106" s="153"/>
      <c r="AG106" s="153"/>
      <c r="AH106" s="153"/>
      <c r="AI106" s="153"/>
      <c r="AJ106" s="153"/>
      <c r="AK106" s="153"/>
    </row>
    <row r="107" spans="16:37" s="15" customFormat="1" ht="15" x14ac:dyDescent="0.35">
      <c r="P107" s="157"/>
    </row>
    <row r="108" spans="16:37" s="15" customFormat="1" ht="15" x14ac:dyDescent="0.35">
      <c r="P108" s="393" t="s">
        <v>72</v>
      </c>
      <c r="Q108" s="393"/>
      <c r="R108" s="393"/>
      <c r="S108" s="393"/>
      <c r="T108" s="393"/>
      <c r="U108" s="393"/>
      <c r="V108" s="393"/>
      <c r="W108" s="393"/>
      <c r="X108" s="393"/>
      <c r="Y108" s="393"/>
      <c r="Z108" s="393"/>
      <c r="AA108" s="393"/>
      <c r="AB108" s="393"/>
      <c r="AC108" s="393"/>
      <c r="AD108" s="393"/>
      <c r="AE108" s="178"/>
      <c r="AF108" s="178"/>
      <c r="AG108" s="178"/>
      <c r="AH108" s="178"/>
      <c r="AI108" s="152"/>
      <c r="AJ108" s="152"/>
      <c r="AK108" s="152"/>
    </row>
    <row r="109" spans="16:37" s="15" customFormat="1" ht="23.25" customHeight="1" x14ac:dyDescent="0.35">
      <c r="P109" s="284" t="s">
        <v>245</v>
      </c>
      <c r="Q109" s="284"/>
      <c r="R109" s="284"/>
      <c r="S109" s="284"/>
      <c r="T109" s="284"/>
      <c r="U109" s="284"/>
      <c r="V109" s="284"/>
      <c r="W109" s="284"/>
      <c r="X109" s="284"/>
      <c r="Y109" s="284"/>
      <c r="Z109" s="284"/>
      <c r="AA109" s="284"/>
      <c r="AB109" s="284"/>
      <c r="AC109" s="284"/>
      <c r="AD109" s="284"/>
      <c r="AE109" s="153"/>
      <c r="AF109" s="153"/>
      <c r="AG109" s="153"/>
      <c r="AH109" s="153"/>
      <c r="AI109" s="153"/>
      <c r="AJ109" s="153"/>
      <c r="AK109" s="153"/>
    </row>
    <row r="110" spans="16:37" s="15" customFormat="1" ht="15" x14ac:dyDescent="0.35">
      <c r="P110" s="78"/>
    </row>
    <row r="111" spans="16:37" s="15" customFormat="1" ht="34.5" customHeight="1" x14ac:dyDescent="0.35">
      <c r="P111" s="403" t="s">
        <v>74</v>
      </c>
      <c r="Q111" s="281"/>
      <c r="R111" s="281"/>
      <c r="S111" s="281"/>
      <c r="T111" s="281"/>
      <c r="U111" s="281"/>
      <c r="V111" s="281"/>
      <c r="W111" s="281"/>
      <c r="X111" s="281"/>
      <c r="Y111" s="281"/>
      <c r="Z111" s="281"/>
      <c r="AA111" s="281"/>
      <c r="AB111" s="281"/>
      <c r="AC111" s="281"/>
      <c r="AD111" s="281"/>
      <c r="AE111" s="75"/>
      <c r="AF111" s="75"/>
      <c r="AG111" s="75"/>
      <c r="AH111" s="75"/>
    </row>
    <row r="112" spans="16:37" s="15" customFormat="1" ht="15" x14ac:dyDescent="0.35"/>
  </sheetData>
  <mergeCells count="199">
    <mergeCell ref="P111:AD111"/>
    <mergeCell ref="O17:O18"/>
    <mergeCell ref="AO17:AR17"/>
    <mergeCell ref="Z13:AC13"/>
    <mergeCell ref="C17:C18"/>
    <mergeCell ref="M17:M18"/>
    <mergeCell ref="L17:L18"/>
    <mergeCell ref="K17:K18"/>
    <mergeCell ref="P99:Q99"/>
    <mergeCell ref="R99:AD99"/>
    <mergeCell ref="P100:Q100"/>
    <mergeCell ref="R100:AD100"/>
    <mergeCell ref="P38:AD41"/>
    <mergeCell ref="P101:Q101"/>
    <mergeCell ref="R101:AD101"/>
    <mergeCell ref="P96:Q96"/>
    <mergeCell ref="R96:AD96"/>
    <mergeCell ref="P61:Q61"/>
    <mergeCell ref="R61:AD61"/>
    <mergeCell ref="P109:AD109"/>
    <mergeCell ref="P105:Q105"/>
    <mergeCell ref="R105:AD105"/>
    <mergeCell ref="P106:Q106"/>
    <mergeCell ref="P89:Q89"/>
    <mergeCell ref="B17:B18"/>
    <mergeCell ref="AI29:AL29"/>
    <mergeCell ref="N17:N18"/>
    <mergeCell ref="H17:H18"/>
    <mergeCell ref="J17:J18"/>
    <mergeCell ref="B16:O16"/>
    <mergeCell ref="I17:I18"/>
    <mergeCell ref="F17:F18"/>
    <mergeCell ref="G17:G18"/>
    <mergeCell ref="E17:E18"/>
    <mergeCell ref="D17:D18"/>
    <mergeCell ref="P16:AZ16"/>
    <mergeCell ref="P29:Q29"/>
    <mergeCell ref="R29:S29"/>
    <mergeCell ref="T29:U29"/>
    <mergeCell ref="Z17:AH17"/>
    <mergeCell ref="R106:AD106"/>
    <mergeCell ref="P108:AD108"/>
    <mergeCell ref="P102:Q102"/>
    <mergeCell ref="R102:AD102"/>
    <mergeCell ref="P103:Q103"/>
    <mergeCell ref="R103:AD103"/>
    <mergeCell ref="P104:Q104"/>
    <mergeCell ref="R104:AD104"/>
    <mergeCell ref="P97:Q97"/>
    <mergeCell ref="R97:AD97"/>
    <mergeCell ref="P98:Q98"/>
    <mergeCell ref="R98:AD98"/>
    <mergeCell ref="P93:Q93"/>
    <mergeCell ref="R93:AD93"/>
    <mergeCell ref="P94:Q94"/>
    <mergeCell ref="R94:AD94"/>
    <mergeCell ref="P95:Q95"/>
    <mergeCell ref="R95:AD95"/>
    <mergeCell ref="P86:Q86"/>
    <mergeCell ref="R86:AD86"/>
    <mergeCell ref="P87:Q87"/>
    <mergeCell ref="R87:AD87"/>
    <mergeCell ref="P88:Q88"/>
    <mergeCell ref="R88:AD88"/>
    <mergeCell ref="R89:AD89"/>
    <mergeCell ref="P91:Q91"/>
    <mergeCell ref="R91:AD91"/>
    <mergeCell ref="P90:Q90"/>
    <mergeCell ref="R90:AD90"/>
    <mergeCell ref="P92:Q92"/>
    <mergeCell ref="R92:AD92"/>
    <mergeCell ref="P83:Q83"/>
    <mergeCell ref="P84:Q84"/>
    <mergeCell ref="R83:AD83"/>
    <mergeCell ref="R84:AD84"/>
    <mergeCell ref="P85:Q85"/>
    <mergeCell ref="R85:AD85"/>
    <mergeCell ref="P80:Q80"/>
    <mergeCell ref="P81:Q81"/>
    <mergeCell ref="R80:AD80"/>
    <mergeCell ref="R81:AD81"/>
    <mergeCell ref="P82:Q82"/>
    <mergeCell ref="R82:AD82"/>
    <mergeCell ref="P78:Q78"/>
    <mergeCell ref="P79:Q79"/>
    <mergeCell ref="R78:AD78"/>
    <mergeCell ref="R79:AD79"/>
    <mergeCell ref="P75:AD75"/>
    <mergeCell ref="P76:Q76"/>
    <mergeCell ref="P77:Q77"/>
    <mergeCell ref="R76:AD76"/>
    <mergeCell ref="R77:AD77"/>
    <mergeCell ref="P70:AD70"/>
    <mergeCell ref="P71:Q71"/>
    <mergeCell ref="P72:Q72"/>
    <mergeCell ref="P73:Q73"/>
    <mergeCell ref="P74:Q74"/>
    <mergeCell ref="R71:AD71"/>
    <mergeCell ref="R72:AD72"/>
    <mergeCell ref="R73:AD73"/>
    <mergeCell ref="R74:AD74"/>
    <mergeCell ref="R63:AD63"/>
    <mergeCell ref="P65:Q65"/>
    <mergeCell ref="R65:AD65"/>
    <mergeCell ref="P66:Q66"/>
    <mergeCell ref="P67:Q67"/>
    <mergeCell ref="R66:AD66"/>
    <mergeCell ref="R67:AD67"/>
    <mergeCell ref="R62:AD62"/>
    <mergeCell ref="P54:Q54"/>
    <mergeCell ref="R64:AD64"/>
    <mergeCell ref="P55:Q55"/>
    <mergeCell ref="R54:AD54"/>
    <mergeCell ref="R55:AD55"/>
    <mergeCell ref="P62:Q62"/>
    <mergeCell ref="P64:Q64"/>
    <mergeCell ref="P57:AD57"/>
    <mergeCell ref="P58:Q58"/>
    <mergeCell ref="R58:AD58"/>
    <mergeCell ref="P59:Q59"/>
    <mergeCell ref="R59:AD59"/>
    <mergeCell ref="P60:Q60"/>
    <mergeCell ref="R60:AD60"/>
    <mergeCell ref="P63:Q63"/>
    <mergeCell ref="R50:AD50"/>
    <mergeCell ref="P51:Q51"/>
    <mergeCell ref="R51:AD51"/>
    <mergeCell ref="P52:Q52"/>
    <mergeCell ref="P53:Q53"/>
    <mergeCell ref="R52:AD52"/>
    <mergeCell ref="R53:AD53"/>
    <mergeCell ref="P44:AD44"/>
    <mergeCell ref="P45:AD45"/>
    <mergeCell ref="P47:AD47"/>
    <mergeCell ref="P49:AD49"/>
    <mergeCell ref="P50:Q50"/>
    <mergeCell ref="A1:AZ1"/>
    <mergeCell ref="A3:AZ3"/>
    <mergeCell ref="A4:AZ4"/>
    <mergeCell ref="W10:Y10"/>
    <mergeCell ref="W11:Y11"/>
    <mergeCell ref="A2:V2"/>
    <mergeCell ref="AS7:AZ7"/>
    <mergeCell ref="AY9:AZ9"/>
    <mergeCell ref="AS8:AX8"/>
    <mergeCell ref="W7:AC7"/>
    <mergeCell ref="AS9:AX9"/>
    <mergeCell ref="AY10:AZ10"/>
    <mergeCell ref="AY11:AZ11"/>
    <mergeCell ref="AY8:AZ8"/>
    <mergeCell ref="AS11:AX11"/>
    <mergeCell ref="AS10:AX10"/>
    <mergeCell ref="Z8:AC8"/>
    <mergeCell ref="Z9:AC9"/>
    <mergeCell ref="Z10:AC10"/>
    <mergeCell ref="Z11:AC11"/>
    <mergeCell ref="W8:Y8"/>
    <mergeCell ref="W9:Y9"/>
    <mergeCell ref="W13:Y13"/>
    <mergeCell ref="AU29:AW29"/>
    <mergeCell ref="AU17:AW17"/>
    <mergeCell ref="AI17:AL17"/>
    <mergeCell ref="P14:Q14"/>
    <mergeCell ref="V29:W29"/>
    <mergeCell ref="U31:Y31"/>
    <mergeCell ref="AI31:AM33"/>
    <mergeCell ref="R17:S17"/>
    <mergeCell ref="T17:U17"/>
    <mergeCell ref="AM17:AN17"/>
    <mergeCell ref="U32:Y32"/>
    <mergeCell ref="Z32:AD32"/>
    <mergeCell ref="U33:Y33"/>
    <mergeCell ref="AO29:AP29"/>
    <mergeCell ref="V17:W17"/>
    <mergeCell ref="X17:Y17"/>
    <mergeCell ref="AS13:AX13"/>
    <mergeCell ref="W12:Y12"/>
    <mergeCell ref="AY13:AZ13"/>
    <mergeCell ref="AS14:AZ14"/>
    <mergeCell ref="AL39:AP41"/>
    <mergeCell ref="AS39:AZ41"/>
    <mergeCell ref="AL36:AP36"/>
    <mergeCell ref="P35:AZ35"/>
    <mergeCell ref="X29:Y29"/>
    <mergeCell ref="P37:AD37"/>
    <mergeCell ref="Q36:AD36"/>
    <mergeCell ref="Z33:AD33"/>
    <mergeCell ref="AS36:AZ36"/>
    <mergeCell ref="AS29:AT29"/>
    <mergeCell ref="AN31:AT33"/>
    <mergeCell ref="AM29:AN29"/>
    <mergeCell ref="AX29:AY29"/>
    <mergeCell ref="Z31:AD31"/>
    <mergeCell ref="Z29:AD29"/>
    <mergeCell ref="R14:V14"/>
    <mergeCell ref="P17:Q17"/>
    <mergeCell ref="AS17:AT17"/>
    <mergeCell ref="AX17:AY17"/>
    <mergeCell ref="Z12:AC12"/>
  </mergeCells>
  <pageMargins left="0.25" right="0.25" top="0.75" bottom="0.75" header="0.3" footer="0.3"/>
  <pageSetup scale="2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'Listas desplegables'!$A$1:$A$8</xm:f>
          </x14:formula1>
          <xm:sqref>Z8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F44F8-8E77-4C33-B39A-E1F3CDA1F201}">
  <dimension ref="A3:W5"/>
  <sheetViews>
    <sheetView workbookViewId="0">
      <selection activeCell="A5" sqref="A5:W5"/>
    </sheetView>
  </sheetViews>
  <sheetFormatPr baseColWidth="10" defaultColWidth="11.44140625" defaultRowHeight="14.4" x14ac:dyDescent="0.3"/>
  <sheetData>
    <row r="3" spans="1:23" ht="15" x14ac:dyDescent="0.35">
      <c r="A3" s="288" t="s">
        <v>246</v>
      </c>
      <c r="B3" s="288"/>
      <c r="C3" s="288"/>
      <c r="D3" s="288"/>
      <c r="E3" s="288"/>
      <c r="F3" s="288"/>
      <c r="G3" s="288"/>
      <c r="H3" s="288"/>
      <c r="I3" s="288"/>
      <c r="J3" s="288"/>
      <c r="K3" s="288"/>
      <c r="L3" s="288"/>
      <c r="M3" s="288"/>
      <c r="N3" s="288"/>
      <c r="O3" s="288"/>
      <c r="P3" s="288"/>
      <c r="Q3" s="288"/>
      <c r="R3" s="288"/>
      <c r="S3" s="288"/>
      <c r="T3" s="288"/>
      <c r="U3" s="288"/>
      <c r="V3" s="288"/>
      <c r="W3" s="288"/>
    </row>
    <row r="4" spans="1:23" ht="15" x14ac:dyDescent="0.35">
      <c r="A4" s="80"/>
      <c r="B4" s="80"/>
      <c r="C4" s="80"/>
      <c r="D4" s="80"/>
      <c r="E4" s="80"/>
      <c r="F4" s="80"/>
      <c r="G4" s="80"/>
      <c r="H4" s="80"/>
      <c r="I4" s="80"/>
      <c r="J4" s="80"/>
      <c r="K4" s="80"/>
      <c r="L4" s="80"/>
      <c r="M4" s="80"/>
      <c r="N4" s="80"/>
      <c r="O4" s="80"/>
      <c r="P4" s="80"/>
      <c r="Q4" s="80"/>
      <c r="R4" s="80"/>
      <c r="S4" s="80"/>
      <c r="T4" s="80"/>
      <c r="U4" s="80"/>
      <c r="V4" s="80"/>
      <c r="W4" s="80"/>
    </row>
    <row r="5" spans="1:23" ht="31.5" customHeight="1" x14ac:dyDescent="0.35">
      <c r="A5" s="421" t="s">
        <v>247</v>
      </c>
      <c r="B5" s="421"/>
      <c r="C5" s="421"/>
      <c r="D5" s="421"/>
      <c r="E5" s="421"/>
      <c r="F5" s="421"/>
      <c r="G5" s="421"/>
      <c r="H5" s="421"/>
      <c r="I5" s="421"/>
      <c r="J5" s="421"/>
      <c r="K5" s="421"/>
      <c r="L5" s="421"/>
      <c r="M5" s="421"/>
      <c r="N5" s="421"/>
      <c r="O5" s="421"/>
      <c r="P5" s="421"/>
      <c r="Q5" s="421"/>
      <c r="R5" s="421"/>
      <c r="S5" s="421"/>
      <c r="T5" s="421"/>
      <c r="U5" s="421"/>
      <c r="V5" s="421"/>
      <c r="W5" s="421"/>
    </row>
  </sheetData>
  <mergeCells count="2">
    <mergeCell ref="A3:W3"/>
    <mergeCell ref="A5:W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H62"/>
  <sheetViews>
    <sheetView showGridLines="0" topLeftCell="A15" zoomScale="90" zoomScaleNormal="90" workbookViewId="0">
      <selection activeCell="L28" sqref="L28"/>
    </sheetView>
  </sheetViews>
  <sheetFormatPr baseColWidth="10" defaultColWidth="11.44140625" defaultRowHeight="14.4" x14ac:dyDescent="0.3"/>
  <cols>
    <col min="1" max="1" width="21.5546875" customWidth="1"/>
    <col min="2" max="2" width="16.5546875" customWidth="1"/>
    <col min="6" max="6" width="21" customWidth="1"/>
    <col min="7" max="7" width="20.109375" customWidth="1"/>
  </cols>
  <sheetData>
    <row r="1" spans="1:8" ht="15.6" x14ac:dyDescent="0.3">
      <c r="A1" s="7"/>
      <c r="B1" s="7"/>
      <c r="C1" s="7"/>
      <c r="D1" s="7"/>
      <c r="E1" s="7"/>
      <c r="F1" s="7"/>
      <c r="G1" s="7"/>
      <c r="H1" s="7"/>
    </row>
    <row r="2" spans="1:8" ht="15.6" x14ac:dyDescent="0.3">
      <c r="A2" s="7"/>
      <c r="B2" s="191"/>
      <c r="C2" s="191"/>
      <c r="D2" s="191"/>
      <c r="E2" s="191"/>
      <c r="F2" s="191"/>
      <c r="G2" s="191"/>
      <c r="H2" s="4"/>
    </row>
    <row r="3" spans="1:8" ht="15.6" x14ac:dyDescent="0.3">
      <c r="A3" s="7"/>
      <c r="B3" s="7"/>
      <c r="C3" s="7"/>
      <c r="D3" s="7"/>
      <c r="E3" s="7"/>
      <c r="F3" s="7"/>
      <c r="G3" s="7"/>
      <c r="H3" s="7"/>
    </row>
    <row r="4" spans="1:8" ht="33.75" customHeight="1" x14ac:dyDescent="0.35">
      <c r="A4" s="15"/>
      <c r="B4" s="288" t="s">
        <v>248</v>
      </c>
      <c r="C4" s="288"/>
      <c r="D4" s="288"/>
      <c r="E4" s="288"/>
      <c r="F4" s="288"/>
      <c r="G4" s="288"/>
      <c r="H4" s="15"/>
    </row>
    <row r="5" spans="1:8" ht="15" x14ac:dyDescent="0.35">
      <c r="A5" s="15"/>
      <c r="B5" s="250" t="s">
        <v>249</v>
      </c>
      <c r="C5" s="250"/>
      <c r="D5" s="250"/>
      <c r="E5" s="250"/>
      <c r="F5" s="250"/>
      <c r="G5" s="250"/>
      <c r="H5" s="15"/>
    </row>
    <row r="6" spans="1:8" ht="15.6" thickBot="1" x14ac:dyDescent="0.4">
      <c r="A6" s="15"/>
      <c r="B6" s="15"/>
      <c r="C6" s="15"/>
      <c r="D6" s="15"/>
      <c r="E6" s="15"/>
      <c r="F6" s="15"/>
      <c r="G6" s="15"/>
      <c r="H6" s="15"/>
    </row>
    <row r="7" spans="1:8" ht="33" customHeight="1" thickBot="1" x14ac:dyDescent="0.35">
      <c r="A7" s="251" t="s">
        <v>250</v>
      </c>
      <c r="B7" s="252"/>
      <c r="C7" s="252"/>
      <c r="D7" s="252"/>
      <c r="E7" s="252"/>
      <c r="F7" s="252"/>
      <c r="G7" s="252"/>
      <c r="H7" s="253"/>
    </row>
    <row r="8" spans="1:8" ht="15.6" thickBot="1" x14ac:dyDescent="0.35">
      <c r="A8" s="158" t="s">
        <v>251</v>
      </c>
      <c r="B8" s="436" t="s">
        <v>31</v>
      </c>
      <c r="C8" s="438"/>
      <c r="D8" s="158" t="s">
        <v>252</v>
      </c>
      <c r="E8" s="436" t="s">
        <v>253</v>
      </c>
      <c r="F8" s="438"/>
      <c r="G8" s="158" t="s">
        <v>254</v>
      </c>
      <c r="H8" s="159" t="s">
        <v>253</v>
      </c>
    </row>
    <row r="9" spans="1:8" ht="15.6" thickBot="1" x14ac:dyDescent="0.4">
      <c r="A9" s="434" t="s">
        <v>3</v>
      </c>
      <c r="B9" s="446" t="s">
        <v>4</v>
      </c>
      <c r="C9" s="447"/>
      <c r="D9" s="448"/>
      <c r="E9" s="276" t="s">
        <v>255</v>
      </c>
      <c r="F9" s="277"/>
      <c r="G9" s="436" t="str">
        <f>'F-DPA-5005'!$F$9</f>
        <v>Texto</v>
      </c>
      <c r="H9" s="438"/>
    </row>
    <row r="10" spans="1:8" ht="15.6" thickBot="1" x14ac:dyDescent="0.4">
      <c r="A10" s="435"/>
      <c r="B10" s="449"/>
      <c r="C10" s="450"/>
      <c r="D10" s="451"/>
      <c r="E10" s="276" t="s">
        <v>6</v>
      </c>
      <c r="F10" s="277"/>
      <c r="G10" s="426" t="str">
        <f>'F-DPA-5005'!$I$9</f>
        <v>Texto</v>
      </c>
      <c r="H10" s="428"/>
    </row>
    <row r="11" spans="1:8" ht="15.6" thickBot="1" x14ac:dyDescent="0.35">
      <c r="A11" s="257" t="s">
        <v>7</v>
      </c>
      <c r="B11" s="258"/>
      <c r="C11" s="436" t="s">
        <v>31</v>
      </c>
      <c r="D11" s="437"/>
      <c r="E11" s="437"/>
      <c r="F11" s="437"/>
      <c r="G11" s="437"/>
      <c r="H11" s="438"/>
    </row>
    <row r="12" spans="1:8" ht="32.25" customHeight="1" thickBot="1" x14ac:dyDescent="0.35">
      <c r="A12" s="257" t="s">
        <v>8</v>
      </c>
      <c r="B12" s="258"/>
      <c r="C12" s="436" t="str">
        <f>'F-DPA-5005'!$H$10</f>
        <v>Texto</v>
      </c>
      <c r="D12" s="438"/>
      <c r="E12" s="257" t="s">
        <v>10</v>
      </c>
      <c r="F12" s="258"/>
      <c r="G12" s="441" t="str">
        <f>'F-DPA-5010'!$Z$13</f>
        <v>Texto</v>
      </c>
      <c r="H12" s="442"/>
    </row>
    <row r="13" spans="1:8" ht="31.5" customHeight="1" thickBot="1" x14ac:dyDescent="0.35">
      <c r="A13" s="160" t="s">
        <v>256</v>
      </c>
      <c r="B13" s="443">
        <f>'F-DPA-5010'!$AN$31</f>
        <v>0</v>
      </c>
      <c r="C13" s="444"/>
      <c r="D13" s="445"/>
      <c r="E13" s="257" t="s">
        <v>257</v>
      </c>
      <c r="F13" s="258"/>
      <c r="G13" s="436" t="s">
        <v>258</v>
      </c>
      <c r="H13" s="438"/>
    </row>
    <row r="14" spans="1:8" ht="15.6" thickBot="1" x14ac:dyDescent="0.4">
      <c r="A14" s="15"/>
      <c r="B14" s="15"/>
      <c r="C14" s="15"/>
      <c r="D14" s="15"/>
      <c r="E14" s="15"/>
      <c r="F14" s="15"/>
      <c r="G14" s="15"/>
      <c r="H14" s="15"/>
    </row>
    <row r="15" spans="1:8" ht="33.75" customHeight="1" thickBot="1" x14ac:dyDescent="0.35">
      <c r="A15" s="251" t="s">
        <v>259</v>
      </c>
      <c r="B15" s="252"/>
      <c r="C15" s="252"/>
      <c r="D15" s="252"/>
      <c r="E15" s="252"/>
      <c r="F15" s="252"/>
      <c r="G15" s="252"/>
      <c r="H15" s="253"/>
    </row>
    <row r="16" spans="1:8" ht="15.6" thickBot="1" x14ac:dyDescent="0.35">
      <c r="A16" s="160" t="s">
        <v>194</v>
      </c>
      <c r="B16" s="436" t="s">
        <v>31</v>
      </c>
      <c r="C16" s="437"/>
      <c r="D16" s="438"/>
      <c r="E16" s="439" t="s">
        <v>260</v>
      </c>
      <c r="F16" s="440"/>
      <c r="G16" s="436" t="s">
        <v>37</v>
      </c>
      <c r="H16" s="438"/>
    </row>
    <row r="17" spans="1:8" ht="15.6" thickBot="1" x14ac:dyDescent="0.35">
      <c r="A17" s="160" t="s">
        <v>261</v>
      </c>
      <c r="B17" s="436" t="s">
        <v>31</v>
      </c>
      <c r="C17" s="437"/>
      <c r="D17" s="438"/>
      <c r="E17" s="439" t="s">
        <v>262</v>
      </c>
      <c r="F17" s="440"/>
      <c r="G17" s="436" t="s">
        <v>37</v>
      </c>
      <c r="H17" s="438"/>
    </row>
    <row r="18" spans="1:8" ht="15.6" thickBot="1" x14ac:dyDescent="0.4">
      <c r="A18" s="15"/>
      <c r="B18" s="15"/>
      <c r="C18" s="15"/>
      <c r="D18" s="15"/>
      <c r="E18" s="15"/>
      <c r="F18" s="15"/>
      <c r="G18" s="15"/>
      <c r="H18" s="15"/>
    </row>
    <row r="19" spans="1:8" ht="32.25" customHeight="1" thickBot="1" x14ac:dyDescent="0.35">
      <c r="A19" s="251" t="s">
        <v>263</v>
      </c>
      <c r="B19" s="252"/>
      <c r="C19" s="252"/>
      <c r="D19" s="252"/>
      <c r="E19" s="252"/>
      <c r="F19" s="252"/>
      <c r="G19" s="252"/>
      <c r="H19" s="253"/>
    </row>
    <row r="20" spans="1:8" ht="16.5" customHeight="1" thickBot="1" x14ac:dyDescent="0.4">
      <c r="A20" s="434" t="s">
        <v>264</v>
      </c>
      <c r="B20" s="422"/>
      <c r="C20" s="423"/>
      <c r="D20" s="357" t="s">
        <v>265</v>
      </c>
      <c r="E20" s="370"/>
      <c r="F20" s="357" t="s">
        <v>266</v>
      </c>
      <c r="G20" s="358"/>
      <c r="H20" s="370"/>
    </row>
    <row r="21" spans="1:8" ht="27" customHeight="1" thickBot="1" x14ac:dyDescent="0.4">
      <c r="A21" s="435"/>
      <c r="B21" s="424"/>
      <c r="C21" s="425"/>
      <c r="D21" s="426" t="s">
        <v>258</v>
      </c>
      <c r="E21" s="428"/>
      <c r="F21" s="426" t="s">
        <v>37</v>
      </c>
      <c r="G21" s="427"/>
      <c r="H21" s="428"/>
    </row>
    <row r="22" spans="1:8" ht="15.6" thickBot="1" x14ac:dyDescent="0.4">
      <c r="A22" s="432" t="s">
        <v>267</v>
      </c>
      <c r="B22" s="422"/>
      <c r="C22" s="423"/>
      <c r="D22" s="357" t="s">
        <v>265</v>
      </c>
      <c r="E22" s="370"/>
      <c r="F22" s="357" t="s">
        <v>266</v>
      </c>
      <c r="G22" s="358"/>
      <c r="H22" s="370"/>
    </row>
    <row r="23" spans="1:8" ht="28.5" customHeight="1" thickBot="1" x14ac:dyDescent="0.4">
      <c r="A23" s="433"/>
      <c r="B23" s="424"/>
      <c r="C23" s="425"/>
      <c r="D23" s="426" t="s">
        <v>258</v>
      </c>
      <c r="E23" s="428"/>
      <c r="F23" s="426" t="s">
        <v>37</v>
      </c>
      <c r="G23" s="427"/>
      <c r="H23" s="428"/>
    </row>
    <row r="24" spans="1:8" ht="15.6" thickBot="1" x14ac:dyDescent="0.4">
      <c r="A24" s="161" t="s">
        <v>30</v>
      </c>
      <c r="B24" s="429"/>
      <c r="C24" s="430"/>
      <c r="D24" s="430"/>
      <c r="E24" s="430"/>
      <c r="F24" s="430"/>
      <c r="G24" s="430"/>
      <c r="H24" s="431"/>
    </row>
    <row r="25" spans="1:8" ht="15.6" thickBot="1" x14ac:dyDescent="0.4">
      <c r="A25" s="15"/>
      <c r="B25" s="15"/>
      <c r="C25" s="15"/>
      <c r="D25" s="15"/>
      <c r="E25" s="15"/>
      <c r="F25" s="15"/>
      <c r="G25" s="15"/>
      <c r="H25" s="15"/>
    </row>
    <row r="26" spans="1:8" ht="15.6" thickBot="1" x14ac:dyDescent="0.35">
      <c r="A26" s="251" t="s">
        <v>268</v>
      </c>
      <c r="B26" s="252"/>
      <c r="C26" s="252"/>
      <c r="D26" s="252"/>
      <c r="E26" s="252"/>
      <c r="F26" s="252"/>
      <c r="G26" s="252"/>
      <c r="H26" s="253"/>
    </row>
    <row r="27" spans="1:8" ht="30.6" thickBot="1" x14ac:dyDescent="0.35">
      <c r="A27" s="61" t="s">
        <v>34</v>
      </c>
      <c r="B27" s="61" t="s">
        <v>35</v>
      </c>
      <c r="C27" s="72" t="s">
        <v>31</v>
      </c>
      <c r="D27" s="265" t="s">
        <v>36</v>
      </c>
      <c r="E27" s="267"/>
      <c r="F27" s="72" t="s">
        <v>37</v>
      </c>
      <c r="G27" s="452" t="s">
        <v>38</v>
      </c>
      <c r="H27" s="453"/>
    </row>
    <row r="28" spans="1:8" ht="38.25" customHeight="1" thickBot="1" x14ac:dyDescent="0.35">
      <c r="A28" s="63" t="s">
        <v>39</v>
      </c>
      <c r="B28" s="63" t="s">
        <v>35</v>
      </c>
      <c r="C28" s="72" t="s">
        <v>31</v>
      </c>
      <c r="D28" s="265" t="s">
        <v>36</v>
      </c>
      <c r="E28" s="267"/>
      <c r="F28" s="72" t="s">
        <v>37</v>
      </c>
      <c r="G28" s="268" t="s">
        <v>38</v>
      </c>
      <c r="H28" s="269"/>
    </row>
    <row r="29" spans="1:8" ht="15.75" customHeight="1" x14ac:dyDescent="0.35">
      <c r="A29" s="15"/>
      <c r="B29" s="15"/>
      <c r="C29" s="15"/>
      <c r="D29" s="15"/>
      <c r="E29" s="15"/>
      <c r="F29" s="15"/>
      <c r="G29" s="15"/>
      <c r="H29" s="15"/>
    </row>
    <row r="30" spans="1:8" ht="15" x14ac:dyDescent="0.35">
      <c r="A30" s="15"/>
      <c r="B30" s="15"/>
      <c r="C30" s="15"/>
      <c r="D30" s="15"/>
      <c r="E30" s="15"/>
      <c r="F30" s="15"/>
      <c r="G30" s="15"/>
      <c r="H30" s="15"/>
    </row>
    <row r="31" spans="1:8" ht="15" x14ac:dyDescent="0.3">
      <c r="A31" s="280" t="s">
        <v>249</v>
      </c>
      <c r="B31" s="280"/>
      <c r="C31" s="280"/>
      <c r="D31" s="280"/>
      <c r="E31" s="280"/>
      <c r="F31" s="280"/>
      <c r="G31" s="280"/>
      <c r="H31" s="280"/>
    </row>
    <row r="32" spans="1:8" ht="15" x14ac:dyDescent="0.3">
      <c r="A32" s="280" t="s">
        <v>42</v>
      </c>
      <c r="B32" s="280"/>
      <c r="C32" s="280"/>
      <c r="D32" s="280"/>
      <c r="E32" s="280"/>
      <c r="F32" s="280"/>
      <c r="G32" s="280"/>
      <c r="H32" s="280"/>
    </row>
    <row r="33" spans="1:8" ht="15" x14ac:dyDescent="0.35">
      <c r="A33" s="74"/>
      <c r="B33" s="15"/>
      <c r="C33" s="15"/>
      <c r="D33" s="15"/>
      <c r="E33" s="15"/>
      <c r="F33" s="15"/>
      <c r="G33" s="15"/>
      <c r="H33" s="15"/>
    </row>
    <row r="34" spans="1:8" ht="51.75" customHeight="1" x14ac:dyDescent="0.3">
      <c r="A34" s="281" t="s">
        <v>352</v>
      </c>
      <c r="B34" s="281"/>
      <c r="C34" s="281"/>
      <c r="D34" s="281"/>
      <c r="E34" s="281"/>
      <c r="F34" s="281"/>
      <c r="G34" s="281"/>
      <c r="H34" s="281"/>
    </row>
    <row r="35" spans="1:8" ht="15" x14ac:dyDescent="0.35">
      <c r="A35" s="162"/>
      <c r="B35" s="15"/>
      <c r="C35" s="15"/>
      <c r="D35" s="15"/>
      <c r="E35" s="15"/>
      <c r="F35" s="15"/>
      <c r="G35" s="15"/>
      <c r="H35" s="15"/>
    </row>
    <row r="36" spans="1:8" ht="16.5" customHeight="1" x14ac:dyDescent="0.3">
      <c r="A36" s="282" t="s">
        <v>269</v>
      </c>
      <c r="B36" s="282"/>
      <c r="C36" s="282"/>
      <c r="D36" s="282"/>
      <c r="E36" s="282"/>
      <c r="F36" s="282"/>
      <c r="G36" s="282"/>
      <c r="H36" s="282"/>
    </row>
    <row r="37" spans="1:8" ht="15" x14ac:dyDescent="0.3">
      <c r="A37" s="283" t="s">
        <v>251</v>
      </c>
      <c r="B37" s="283"/>
      <c r="C37" s="284" t="s">
        <v>270</v>
      </c>
      <c r="D37" s="284"/>
      <c r="E37" s="284"/>
      <c r="F37" s="284"/>
      <c r="G37" s="284"/>
      <c r="H37" s="284"/>
    </row>
    <row r="38" spans="1:8" ht="15" x14ac:dyDescent="0.3">
      <c r="A38" s="283" t="s">
        <v>271</v>
      </c>
      <c r="B38" s="283"/>
      <c r="C38" s="284" t="s">
        <v>272</v>
      </c>
      <c r="D38" s="284"/>
      <c r="E38" s="284"/>
      <c r="F38" s="284"/>
      <c r="G38" s="284"/>
      <c r="H38" s="284"/>
    </row>
    <row r="39" spans="1:8" ht="15" x14ac:dyDescent="0.3">
      <c r="A39" s="283" t="s">
        <v>254</v>
      </c>
      <c r="B39" s="283"/>
      <c r="C39" s="284" t="s">
        <v>273</v>
      </c>
      <c r="D39" s="284"/>
      <c r="E39" s="284"/>
      <c r="F39" s="284"/>
      <c r="G39" s="284"/>
      <c r="H39" s="284"/>
    </row>
    <row r="40" spans="1:8" ht="15" x14ac:dyDescent="0.3">
      <c r="A40" s="283" t="s">
        <v>44</v>
      </c>
      <c r="B40" s="283"/>
      <c r="C40" s="284" t="s">
        <v>45</v>
      </c>
      <c r="D40" s="284"/>
      <c r="E40" s="284"/>
      <c r="F40" s="284"/>
      <c r="G40" s="284"/>
      <c r="H40" s="284"/>
    </row>
    <row r="41" spans="1:8" ht="15" x14ac:dyDescent="0.3">
      <c r="A41" s="283" t="s">
        <v>46</v>
      </c>
      <c r="B41" s="283"/>
      <c r="C41" s="284" t="s">
        <v>125</v>
      </c>
      <c r="D41" s="284"/>
      <c r="E41" s="284"/>
      <c r="F41" s="284"/>
      <c r="G41" s="284"/>
      <c r="H41" s="284"/>
    </row>
    <row r="42" spans="1:8" ht="36" customHeight="1" x14ac:dyDescent="0.3">
      <c r="A42" s="283" t="s">
        <v>48</v>
      </c>
      <c r="B42" s="283"/>
      <c r="C42" s="284" t="s">
        <v>126</v>
      </c>
      <c r="D42" s="284"/>
      <c r="E42" s="284"/>
      <c r="F42" s="284"/>
      <c r="G42" s="284"/>
      <c r="H42" s="284"/>
    </row>
    <row r="43" spans="1:8" ht="30" customHeight="1" x14ac:dyDescent="0.3">
      <c r="A43" s="283" t="s">
        <v>49</v>
      </c>
      <c r="B43" s="283"/>
      <c r="C43" s="284" t="s">
        <v>198</v>
      </c>
      <c r="D43" s="284"/>
      <c r="E43" s="284"/>
      <c r="F43" s="284"/>
      <c r="G43" s="284"/>
      <c r="H43" s="284"/>
    </row>
    <row r="44" spans="1:8" ht="15" x14ac:dyDescent="0.3">
      <c r="A44" s="283" t="s">
        <v>52</v>
      </c>
      <c r="B44" s="283"/>
      <c r="C44" s="284" t="s">
        <v>128</v>
      </c>
      <c r="D44" s="284"/>
      <c r="E44" s="284"/>
      <c r="F44" s="284"/>
      <c r="G44" s="284"/>
      <c r="H44" s="284"/>
    </row>
    <row r="45" spans="1:8" ht="35.25" customHeight="1" x14ac:dyDescent="0.3">
      <c r="A45" s="283" t="s">
        <v>53</v>
      </c>
      <c r="B45" s="283"/>
      <c r="C45" s="284" t="s">
        <v>274</v>
      </c>
      <c r="D45" s="284"/>
      <c r="E45" s="284"/>
      <c r="F45" s="284"/>
      <c r="G45" s="284"/>
      <c r="H45" s="284"/>
    </row>
    <row r="46" spans="1:8" ht="15" x14ac:dyDescent="0.3">
      <c r="A46" s="283" t="s">
        <v>256</v>
      </c>
      <c r="B46" s="283"/>
      <c r="C46" s="284" t="s">
        <v>111</v>
      </c>
      <c r="D46" s="284"/>
      <c r="E46" s="284"/>
      <c r="F46" s="284"/>
      <c r="G46" s="284"/>
      <c r="H46" s="284"/>
    </row>
    <row r="47" spans="1:8" ht="15" x14ac:dyDescent="0.3">
      <c r="A47" s="283" t="s">
        <v>257</v>
      </c>
      <c r="B47" s="283"/>
      <c r="C47" s="284" t="s">
        <v>111</v>
      </c>
      <c r="D47" s="284"/>
      <c r="E47" s="284"/>
      <c r="F47" s="284"/>
      <c r="G47" s="284"/>
      <c r="H47" s="284"/>
    </row>
    <row r="48" spans="1:8" ht="15" x14ac:dyDescent="0.35">
      <c r="A48" s="162"/>
      <c r="B48" s="15"/>
      <c r="C48" s="15"/>
      <c r="D48" s="15"/>
      <c r="E48" s="15"/>
      <c r="F48" s="15"/>
      <c r="G48" s="15"/>
      <c r="H48" s="15"/>
    </row>
    <row r="49" spans="1:8" ht="15" x14ac:dyDescent="0.3">
      <c r="A49" s="282" t="s">
        <v>275</v>
      </c>
      <c r="B49" s="282"/>
      <c r="C49" s="282"/>
      <c r="D49" s="282"/>
      <c r="E49" s="282"/>
      <c r="F49" s="282"/>
      <c r="G49" s="282"/>
      <c r="H49" s="282"/>
    </row>
    <row r="50" spans="1:8" ht="15" x14ac:dyDescent="0.3">
      <c r="A50" s="284" t="s">
        <v>276</v>
      </c>
      <c r="B50" s="284"/>
      <c r="C50" s="284"/>
      <c r="D50" s="284"/>
      <c r="E50" s="284"/>
      <c r="F50" s="284"/>
      <c r="G50" s="284"/>
      <c r="H50" s="284"/>
    </row>
    <row r="51" spans="1:8" ht="15" x14ac:dyDescent="0.35">
      <c r="A51" s="157"/>
      <c r="B51" s="15"/>
      <c r="C51" s="15"/>
      <c r="D51" s="15"/>
      <c r="E51" s="15"/>
      <c r="F51" s="15"/>
      <c r="G51" s="15"/>
      <c r="H51" s="15"/>
    </row>
    <row r="52" spans="1:8" ht="15" x14ac:dyDescent="0.3">
      <c r="A52" s="282" t="s">
        <v>277</v>
      </c>
      <c r="B52" s="282"/>
      <c r="C52" s="282"/>
      <c r="D52" s="282"/>
      <c r="E52" s="282"/>
      <c r="F52" s="282"/>
      <c r="G52" s="282"/>
      <c r="H52" s="282"/>
    </row>
    <row r="53" spans="1:8" ht="15" x14ac:dyDescent="0.3">
      <c r="A53" s="283" t="s">
        <v>264</v>
      </c>
      <c r="B53" s="283"/>
      <c r="C53" s="394" t="s">
        <v>278</v>
      </c>
      <c r="D53" s="394"/>
      <c r="E53" s="394"/>
      <c r="F53" s="394"/>
      <c r="G53" s="394"/>
      <c r="H53" s="394"/>
    </row>
    <row r="54" spans="1:8" ht="15" x14ac:dyDescent="0.3">
      <c r="A54" s="283" t="s">
        <v>265</v>
      </c>
      <c r="B54" s="283"/>
      <c r="C54" s="394" t="s">
        <v>204</v>
      </c>
      <c r="D54" s="394"/>
      <c r="E54" s="394"/>
      <c r="F54" s="394"/>
      <c r="G54" s="394"/>
      <c r="H54" s="394"/>
    </row>
    <row r="55" spans="1:8" ht="15" x14ac:dyDescent="0.3">
      <c r="A55" s="283" t="s">
        <v>266</v>
      </c>
      <c r="B55" s="283"/>
      <c r="C55" s="394" t="s">
        <v>279</v>
      </c>
      <c r="D55" s="394"/>
      <c r="E55" s="394"/>
      <c r="F55" s="394"/>
      <c r="G55" s="394"/>
      <c r="H55" s="394"/>
    </row>
    <row r="56" spans="1:8" ht="15" x14ac:dyDescent="0.3">
      <c r="A56" s="283" t="s">
        <v>267</v>
      </c>
      <c r="B56" s="283"/>
      <c r="C56" s="394" t="s">
        <v>278</v>
      </c>
      <c r="D56" s="394"/>
      <c r="E56" s="394"/>
      <c r="F56" s="394"/>
      <c r="G56" s="394"/>
      <c r="H56" s="394"/>
    </row>
    <row r="57" spans="1:8" ht="15" x14ac:dyDescent="0.3">
      <c r="A57" s="283" t="s">
        <v>265</v>
      </c>
      <c r="B57" s="283"/>
      <c r="C57" s="394" t="s">
        <v>204</v>
      </c>
      <c r="D57" s="394"/>
      <c r="E57" s="394"/>
      <c r="F57" s="394"/>
      <c r="G57" s="394"/>
      <c r="H57" s="394"/>
    </row>
    <row r="58" spans="1:8" ht="15" x14ac:dyDescent="0.3">
      <c r="A58" s="283" t="s">
        <v>266</v>
      </c>
      <c r="B58" s="283"/>
      <c r="C58" s="394" t="s">
        <v>279</v>
      </c>
      <c r="D58" s="394"/>
      <c r="E58" s="394"/>
      <c r="F58" s="394"/>
      <c r="G58" s="394"/>
      <c r="H58" s="394"/>
    </row>
    <row r="59" spans="1:8" ht="47.25" customHeight="1" x14ac:dyDescent="0.3">
      <c r="A59" s="283" t="s">
        <v>70</v>
      </c>
      <c r="B59" s="283"/>
      <c r="C59" s="284" t="s">
        <v>71</v>
      </c>
      <c r="D59" s="284"/>
      <c r="E59" s="284"/>
      <c r="F59" s="284"/>
      <c r="G59" s="284"/>
      <c r="H59" s="284"/>
    </row>
    <row r="60" spans="1:8" ht="15" x14ac:dyDescent="0.35">
      <c r="A60" s="157"/>
      <c r="B60" s="15"/>
      <c r="C60" s="15"/>
      <c r="D60" s="15"/>
      <c r="E60" s="15"/>
      <c r="F60" s="15"/>
      <c r="G60" s="15"/>
      <c r="H60" s="15"/>
    </row>
    <row r="61" spans="1:8" ht="15" x14ac:dyDescent="0.3">
      <c r="A61" s="282" t="s">
        <v>268</v>
      </c>
      <c r="B61" s="282"/>
      <c r="C61" s="282"/>
      <c r="D61" s="282"/>
      <c r="E61" s="282"/>
      <c r="F61" s="282"/>
      <c r="G61" s="282"/>
      <c r="H61" s="282"/>
    </row>
    <row r="62" spans="1:8" ht="24" customHeight="1" x14ac:dyDescent="0.3">
      <c r="A62" s="284" t="s">
        <v>280</v>
      </c>
      <c r="B62" s="284"/>
      <c r="C62" s="284"/>
      <c r="D62" s="284"/>
      <c r="E62" s="284"/>
      <c r="F62" s="284"/>
      <c r="G62" s="284"/>
      <c r="H62" s="284"/>
    </row>
  </sheetData>
  <mergeCells count="92">
    <mergeCell ref="A59:B59"/>
    <mergeCell ref="C59:H59"/>
    <mergeCell ref="A61:H61"/>
    <mergeCell ref="A62:H62"/>
    <mergeCell ref="A58:B58"/>
    <mergeCell ref="C58:H58"/>
    <mergeCell ref="C53:H53"/>
    <mergeCell ref="C54:H54"/>
    <mergeCell ref="C55:H55"/>
    <mergeCell ref="C56:H56"/>
    <mergeCell ref="C57:H57"/>
    <mergeCell ref="A53:B53"/>
    <mergeCell ref="A54:B54"/>
    <mergeCell ref="A55:B55"/>
    <mergeCell ref="A56:B56"/>
    <mergeCell ref="A57:B57"/>
    <mergeCell ref="A47:B47"/>
    <mergeCell ref="C47:H47"/>
    <mergeCell ref="A49:H49"/>
    <mergeCell ref="A50:H50"/>
    <mergeCell ref="A52:H52"/>
    <mergeCell ref="A44:B44"/>
    <mergeCell ref="C44:H44"/>
    <mergeCell ref="A45:B45"/>
    <mergeCell ref="C45:H45"/>
    <mergeCell ref="A46:B46"/>
    <mergeCell ref="C46:H46"/>
    <mergeCell ref="C41:H41"/>
    <mergeCell ref="C42:H42"/>
    <mergeCell ref="A43:B43"/>
    <mergeCell ref="C43:H43"/>
    <mergeCell ref="A41:B41"/>
    <mergeCell ref="A42:B42"/>
    <mergeCell ref="A31:H31"/>
    <mergeCell ref="A32:H32"/>
    <mergeCell ref="A34:H34"/>
    <mergeCell ref="A36:H36"/>
    <mergeCell ref="A37:B37"/>
    <mergeCell ref="A38:B38"/>
    <mergeCell ref="A39:B39"/>
    <mergeCell ref="A40:B40"/>
    <mergeCell ref="C37:H37"/>
    <mergeCell ref="C38:H38"/>
    <mergeCell ref="C39:H39"/>
    <mergeCell ref="C40:H40"/>
    <mergeCell ref="D28:E28"/>
    <mergeCell ref="G28:H28"/>
    <mergeCell ref="A26:H26"/>
    <mergeCell ref="D27:E27"/>
    <mergeCell ref="G27:H27"/>
    <mergeCell ref="B2:G2"/>
    <mergeCell ref="B4:G4"/>
    <mergeCell ref="B5:G5"/>
    <mergeCell ref="A7:H7"/>
    <mergeCell ref="B8:C8"/>
    <mergeCell ref="E8:F8"/>
    <mergeCell ref="A9:A10"/>
    <mergeCell ref="B9:D10"/>
    <mergeCell ref="E9:F9"/>
    <mergeCell ref="G9:H9"/>
    <mergeCell ref="E10:F10"/>
    <mergeCell ref="G10:H10"/>
    <mergeCell ref="B17:D17"/>
    <mergeCell ref="G17:H17"/>
    <mergeCell ref="E17:F17"/>
    <mergeCell ref="A11:B11"/>
    <mergeCell ref="C11:H11"/>
    <mergeCell ref="A12:B12"/>
    <mergeCell ref="C12:D12"/>
    <mergeCell ref="E12:F12"/>
    <mergeCell ref="G12:H12"/>
    <mergeCell ref="A15:H15"/>
    <mergeCell ref="E16:F16"/>
    <mergeCell ref="G16:H16"/>
    <mergeCell ref="E13:F13"/>
    <mergeCell ref="G13:H13"/>
    <mergeCell ref="B16:D16"/>
    <mergeCell ref="B13:D13"/>
    <mergeCell ref="A19:H19"/>
    <mergeCell ref="A20:A21"/>
    <mergeCell ref="D20:E20"/>
    <mergeCell ref="F20:H20"/>
    <mergeCell ref="D21:E21"/>
    <mergeCell ref="B20:C21"/>
    <mergeCell ref="B22:C23"/>
    <mergeCell ref="F21:H21"/>
    <mergeCell ref="B24:H24"/>
    <mergeCell ref="A22:A23"/>
    <mergeCell ref="D22:E22"/>
    <mergeCell ref="F22:H22"/>
    <mergeCell ref="D23:E23"/>
    <mergeCell ref="F23:H23"/>
  </mergeCells>
  <pageMargins left="0.25" right="0.25" top="0.75" bottom="0.75" header="0.3" footer="0.3"/>
  <pageSetup scale="85" fitToHeight="0" orientation="portrait" r:id="rId1"/>
  <drawing r:id="rId2"/>
  <legacyDrawing r:id="rId3"/>
  <controls>
    <mc:AlternateContent xmlns:mc="http://schemas.openxmlformats.org/markup-compatibility/2006">
      <mc:Choice Requires="x14">
        <control shapeId="7182" r:id="rId4" name="CheckBox4">
          <controlPr defaultSize="0" autoLine="0" r:id="rId5">
            <anchor moveWithCells="1">
              <from>
                <xdr:col>1</xdr:col>
                <xdr:colOff>60960</xdr:colOff>
                <xdr:row>22</xdr:row>
                <xdr:rowOff>68580</xdr:rowOff>
              </from>
              <to>
                <xdr:col>2</xdr:col>
                <xdr:colOff>419100</xdr:colOff>
                <xdr:row>22</xdr:row>
                <xdr:rowOff>342900</xdr:rowOff>
              </to>
            </anchor>
          </controlPr>
        </control>
      </mc:Choice>
      <mc:Fallback>
        <control shapeId="7182" r:id="rId4" name="CheckBox4"/>
      </mc:Fallback>
    </mc:AlternateContent>
    <mc:AlternateContent xmlns:mc="http://schemas.openxmlformats.org/markup-compatibility/2006">
      <mc:Choice Requires="x14">
        <control shapeId="7181" r:id="rId6" name="CheckBox3">
          <controlPr defaultSize="0" autoLine="0" autoPict="0" r:id="rId7">
            <anchor moveWithCells="1">
              <from>
                <xdr:col>1</xdr:col>
                <xdr:colOff>60960</xdr:colOff>
                <xdr:row>21</xdr:row>
                <xdr:rowOff>30480</xdr:rowOff>
              </from>
              <to>
                <xdr:col>2</xdr:col>
                <xdr:colOff>731520</xdr:colOff>
                <xdr:row>22</xdr:row>
                <xdr:rowOff>83820</xdr:rowOff>
              </to>
            </anchor>
          </controlPr>
        </control>
      </mc:Choice>
      <mc:Fallback>
        <control shapeId="7181" r:id="rId6" name="CheckBox3"/>
      </mc:Fallback>
    </mc:AlternateContent>
    <mc:AlternateContent xmlns:mc="http://schemas.openxmlformats.org/markup-compatibility/2006">
      <mc:Choice Requires="x14">
        <control shapeId="7180" r:id="rId8" name="CheckBox2">
          <controlPr defaultSize="0" autoLine="0" r:id="rId9">
            <anchor moveWithCells="1">
              <from>
                <xdr:col>1</xdr:col>
                <xdr:colOff>60960</xdr:colOff>
                <xdr:row>20</xdr:row>
                <xdr:rowOff>45720</xdr:rowOff>
              </from>
              <to>
                <xdr:col>2</xdr:col>
                <xdr:colOff>190500</xdr:colOff>
                <xdr:row>20</xdr:row>
                <xdr:rowOff>304800</xdr:rowOff>
              </to>
            </anchor>
          </controlPr>
        </control>
      </mc:Choice>
      <mc:Fallback>
        <control shapeId="7180" r:id="rId8" name="CheckBox2"/>
      </mc:Fallback>
    </mc:AlternateContent>
    <mc:AlternateContent xmlns:mc="http://schemas.openxmlformats.org/markup-compatibility/2006">
      <mc:Choice Requires="x14">
        <control shapeId="7179" r:id="rId10" name="CheckBox1">
          <controlPr defaultSize="0" autoLine="0" r:id="rId11">
            <anchor moveWithCells="1">
              <from>
                <xdr:col>1</xdr:col>
                <xdr:colOff>60960</xdr:colOff>
                <xdr:row>19</xdr:row>
                <xdr:rowOff>38100</xdr:rowOff>
              </from>
              <to>
                <xdr:col>2</xdr:col>
                <xdr:colOff>403860</xdr:colOff>
                <xdr:row>20</xdr:row>
                <xdr:rowOff>129540</xdr:rowOff>
              </to>
            </anchor>
          </controlPr>
        </control>
      </mc:Choice>
      <mc:Fallback>
        <control shapeId="7179" r:id="rId10"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'Listas desplegables'!$A$1:$A$8</xm:f>
          </x14:formula1>
          <xm:sqref>B9:D10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5:E27"/>
  <sheetViews>
    <sheetView showGridLines="0" topLeftCell="A12" zoomScale="110" zoomScaleNormal="110" workbookViewId="0">
      <selection activeCell="A15" sqref="A15:D15"/>
    </sheetView>
  </sheetViews>
  <sheetFormatPr baseColWidth="10" defaultColWidth="11.44140625" defaultRowHeight="14.4" x14ac:dyDescent="0.3"/>
  <cols>
    <col min="1" max="1" width="39.5546875" customWidth="1"/>
    <col min="2" max="2" width="23.33203125" customWidth="1"/>
    <col min="3" max="3" width="32.44140625" customWidth="1"/>
    <col min="4" max="4" width="46.6640625" customWidth="1"/>
  </cols>
  <sheetData>
    <row r="5" spans="1:5" ht="17.399999999999999" thickBot="1" x14ac:dyDescent="0.35">
      <c r="A5" s="458" t="s">
        <v>281</v>
      </c>
      <c r="B5" s="458"/>
      <c r="C5" s="458"/>
      <c r="D5" s="458"/>
      <c r="E5" s="459"/>
    </row>
    <row r="6" spans="1:5" ht="17.399999999999999" thickBot="1" x14ac:dyDescent="0.35">
      <c r="A6" s="458"/>
      <c r="B6" s="458"/>
      <c r="C6" s="458"/>
      <c r="D6" s="458"/>
      <c r="E6" s="459"/>
    </row>
    <row r="7" spans="1:5" ht="17.399999999999999" thickBot="1" x14ac:dyDescent="0.35">
      <c r="A7" s="455" t="s">
        <v>282</v>
      </c>
      <c r="B7" s="456"/>
      <c r="C7" s="456"/>
      <c r="D7" s="457"/>
      <c r="E7" s="459"/>
    </row>
    <row r="8" spans="1:5" ht="34.200000000000003" thickBot="1" x14ac:dyDescent="0.35">
      <c r="A8" s="163" t="s">
        <v>283</v>
      </c>
      <c r="B8" s="189" t="s">
        <v>31</v>
      </c>
      <c r="C8" s="461"/>
      <c r="D8" s="190"/>
      <c r="E8" s="460"/>
    </row>
    <row r="9" spans="1:5" ht="17.399999999999999" thickBot="1" x14ac:dyDescent="0.35">
      <c r="A9" s="163" t="s">
        <v>284</v>
      </c>
      <c r="B9" s="42" t="s">
        <v>31</v>
      </c>
      <c r="C9" s="164" t="s">
        <v>285</v>
      </c>
      <c r="D9" s="165" t="s">
        <v>286</v>
      </c>
      <c r="E9" s="6"/>
    </row>
    <row r="10" spans="1:5" ht="51" thickBot="1" x14ac:dyDescent="0.35">
      <c r="A10" s="166" t="s">
        <v>287</v>
      </c>
      <c r="B10" s="42" t="s">
        <v>31</v>
      </c>
      <c r="C10" s="167" t="s">
        <v>10</v>
      </c>
      <c r="D10" s="42" t="s">
        <v>31</v>
      </c>
      <c r="E10" s="6"/>
    </row>
    <row r="11" spans="1:5" ht="34.200000000000003" thickBot="1" x14ac:dyDescent="0.35">
      <c r="A11" s="167" t="s">
        <v>288</v>
      </c>
      <c r="B11" s="42" t="s">
        <v>31</v>
      </c>
      <c r="C11" s="167" t="s">
        <v>289</v>
      </c>
      <c r="D11" s="42" t="s">
        <v>31</v>
      </c>
      <c r="E11" s="6"/>
    </row>
    <row r="12" spans="1:5" ht="17.399999999999999" thickBot="1" x14ac:dyDescent="0.35">
      <c r="A12" s="166" t="s">
        <v>290</v>
      </c>
      <c r="B12" s="42" t="s">
        <v>31</v>
      </c>
      <c r="C12" s="167" t="s">
        <v>260</v>
      </c>
      <c r="D12" s="42" t="s">
        <v>37</v>
      </c>
      <c r="E12" s="6"/>
    </row>
    <row r="13" spans="1:5" ht="67.8" thickBot="1" x14ac:dyDescent="0.35">
      <c r="A13" s="167" t="s">
        <v>291</v>
      </c>
      <c r="B13" s="42" t="s">
        <v>31</v>
      </c>
      <c r="C13" s="167" t="s">
        <v>292</v>
      </c>
      <c r="D13" s="42" t="s">
        <v>31</v>
      </c>
      <c r="E13" s="6"/>
    </row>
    <row r="14" spans="1:5" ht="51" thickBot="1" x14ac:dyDescent="0.35">
      <c r="A14" s="166" t="s">
        <v>293</v>
      </c>
      <c r="B14" s="42" t="s">
        <v>31</v>
      </c>
      <c r="C14" s="167" t="s">
        <v>260</v>
      </c>
      <c r="D14" s="42" t="s">
        <v>37</v>
      </c>
      <c r="E14" s="6"/>
    </row>
    <row r="15" spans="1:5" ht="17.399999999999999" thickBot="1" x14ac:dyDescent="0.35">
      <c r="A15" s="455" t="s">
        <v>294</v>
      </c>
      <c r="B15" s="456"/>
      <c r="C15" s="456"/>
      <c r="D15" s="457"/>
      <c r="E15" s="6"/>
    </row>
    <row r="16" spans="1:5" ht="34.200000000000003" thickBot="1" x14ac:dyDescent="0.35">
      <c r="A16" s="166" t="s">
        <v>295</v>
      </c>
      <c r="B16" s="42" t="s">
        <v>31</v>
      </c>
      <c r="C16" s="168" t="s">
        <v>296</v>
      </c>
      <c r="D16" s="42" t="s">
        <v>31</v>
      </c>
      <c r="E16" s="6"/>
    </row>
    <row r="17" spans="1:5" ht="43.5" customHeight="1" thickBot="1" x14ac:dyDescent="0.35">
      <c r="A17" s="166" t="s">
        <v>297</v>
      </c>
      <c r="B17" s="42" t="s">
        <v>31</v>
      </c>
      <c r="C17" s="167" t="s">
        <v>260</v>
      </c>
      <c r="D17" s="42" t="s">
        <v>37</v>
      </c>
      <c r="E17" s="6"/>
    </row>
    <row r="18" spans="1:5" ht="51" thickBot="1" x14ac:dyDescent="0.35">
      <c r="A18" s="166" t="s">
        <v>298</v>
      </c>
      <c r="B18" s="42" t="s">
        <v>31</v>
      </c>
      <c r="C18" s="167" t="s">
        <v>260</v>
      </c>
      <c r="D18" s="42" t="s">
        <v>37</v>
      </c>
      <c r="E18" s="6"/>
    </row>
    <row r="19" spans="1:5" ht="33" customHeight="1" thickBot="1" x14ac:dyDescent="0.35">
      <c r="A19" s="169" t="s">
        <v>299</v>
      </c>
      <c r="B19" s="42" t="s">
        <v>31</v>
      </c>
      <c r="C19" s="166" t="s">
        <v>300</v>
      </c>
      <c r="D19" s="42" t="s">
        <v>31</v>
      </c>
    </row>
    <row r="20" spans="1:5" ht="15" x14ac:dyDescent="0.35">
      <c r="A20" s="15"/>
      <c r="B20" s="15"/>
      <c r="C20" s="15"/>
      <c r="D20" s="15"/>
    </row>
    <row r="21" spans="1:5" ht="15" x14ac:dyDescent="0.35">
      <c r="A21" s="15"/>
      <c r="B21" s="15"/>
      <c r="C21" s="15"/>
      <c r="D21" s="15"/>
    </row>
    <row r="22" spans="1:5" ht="15" x14ac:dyDescent="0.35">
      <c r="A22" s="170"/>
      <c r="B22" s="15"/>
      <c r="C22" s="462"/>
      <c r="D22" s="462"/>
    </row>
    <row r="23" spans="1:5" ht="16.8" x14ac:dyDescent="0.4">
      <c r="A23" s="50" t="s">
        <v>301</v>
      </c>
      <c r="B23" s="16" t="s">
        <v>302</v>
      </c>
      <c r="C23" s="200" t="s">
        <v>303</v>
      </c>
      <c r="D23" s="200"/>
    </row>
    <row r="25" spans="1:5" x14ac:dyDescent="0.3">
      <c r="A25" s="454"/>
      <c r="B25" s="454"/>
      <c r="C25" s="454"/>
      <c r="D25" s="454"/>
    </row>
    <row r="26" spans="1:5" x14ac:dyDescent="0.3">
      <c r="A26" s="454"/>
      <c r="B26" s="454"/>
      <c r="C26" s="454"/>
      <c r="D26" s="454"/>
    </row>
    <row r="27" spans="1:5" x14ac:dyDescent="0.3">
      <c r="A27" s="454"/>
      <c r="B27" s="454"/>
      <c r="C27" s="454"/>
      <c r="D27" s="454"/>
    </row>
  </sheetData>
  <mergeCells count="9">
    <mergeCell ref="A25:D27"/>
    <mergeCell ref="A15:D15"/>
    <mergeCell ref="A5:D5"/>
    <mergeCell ref="E5:E8"/>
    <mergeCell ref="A7:D7"/>
    <mergeCell ref="B8:D8"/>
    <mergeCell ref="A6:D6"/>
    <mergeCell ref="C23:D23"/>
    <mergeCell ref="C22:D22"/>
  </mergeCells>
  <pageMargins left="0.7" right="0.7" top="0.75" bottom="0.75" header="0.3" footer="0.3"/>
  <pageSetup scale="7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'Listas desplegables'!$A$14:$A$16</xm:f>
          </x14:formula1>
          <xm:sqref>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F-DPA-5005</vt:lpstr>
      <vt:lpstr>F-DPA-5006</vt:lpstr>
      <vt:lpstr>F-DPA-5007</vt:lpstr>
      <vt:lpstr>F-DPA-5008</vt:lpstr>
      <vt:lpstr>F-DPA-5009</vt:lpstr>
      <vt:lpstr>F-DPA-5010</vt:lpstr>
      <vt:lpstr>Hoja de Trabajo Para Valoración</vt:lpstr>
      <vt:lpstr>F-DPA-5011</vt:lpstr>
      <vt:lpstr>F-DPA-5012</vt:lpstr>
      <vt:lpstr>Listas desplegables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Paola Diaz Soto</dc:creator>
  <cp:keywords/>
  <dc:description/>
  <cp:lastModifiedBy>Karen Paola Diaz Soto</cp:lastModifiedBy>
  <cp:revision/>
  <dcterms:created xsi:type="dcterms:W3CDTF">2019-10-10T16:33:24Z</dcterms:created>
  <dcterms:modified xsi:type="dcterms:W3CDTF">2023-12-20T16:59:04Z</dcterms:modified>
  <cp:category/>
  <cp:contentStatus/>
</cp:coreProperties>
</file>