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AAESTADISTICAS 2014/Gobierno Central Presupuestario (GCP)/"/>
    </mc:Choice>
  </mc:AlternateContent>
  <xr:revisionPtr revIDLastSave="840" documentId="8_{5FC7D36C-9FC5-4C31-B1F5-D8F6A1ED2E7D}" xr6:coauthVersionLast="47" xr6:coauthVersionMax="47" xr10:uidLastSave="{C82EA91E-2037-4DB6-9445-37B25CD8F587}"/>
  <bookViews>
    <workbookView xWindow="-110" yWindow="-110" windowWidth="19420" windowHeight="10300" xr2:uid="{B7A950B8-234F-4914-91ED-89F662490E05}"/>
  </bookViews>
  <sheets>
    <sheet name="GCP_26_03_2025" sheetId="2" r:id="rId1"/>
  </sheets>
  <externalReferences>
    <externalReference r:id="rId2"/>
  </externalReferences>
  <definedNames>
    <definedName name="DATA_ANNEX_1">#REF!,#REF!,#REF!,#REF!,#REF!,#REF!,#REF!,#REF!,#REF!,#REF!,#REF!,#REF!,#REF!,#REF!</definedName>
    <definedName name="DATA_STATEMENT_II">[1]StatementII!$E$5:$E$18,[1]StatementII!$E$20:$E$26,[1]StatementII!$E$28:$E$36,[1]StatementII!$E$38:$E$39</definedName>
    <definedName name="DATA_TABLE_1">#REF!,#REF!,#REF!,#REF!,#REF!,#REF!</definedName>
    <definedName name="DATA_TABLE_2">[1]Table2!#REF!,[1]Table2!#REF!,[1]Table2!#REF!,[1]Table2!#REF!,[1]Table2!#REF!</definedName>
    <definedName name="DATA_TABLE_3">[1]Table3!#REF!,[1]Table3!#REF!</definedName>
    <definedName name="DATA_TABLE_4">[1]Table4!$E$2:$E$29,[1]Table4!$E$31:$E$35</definedName>
    <definedName name="DATA_TABLE_5">[1]Table5!$E$2:$E$29,[1]Table5!$E$31:$E$35</definedName>
    <definedName name="DATA_TABLE_6">[1]Table6!#REF!,[1]Table6!#REF!,[1]Table6!#REF!,[1]Table6!#REF!,[1]Table6!#REF!,[1]Table6!#REF!</definedName>
    <definedName name="DATA_TABLE_6A">[1]Table6A!$E$2:$E$2,[1]Table6A!$E$4:$E$4,[1]Table6A!$E$7:$E$7,[1]Table6A!$E$9:$E$9,[1]Table6A!$E$11:$E$77</definedName>
    <definedName name="DATA_TABLE_6B">[1]Table6B!$E$2:$E$2,[1]Table6B!$E$4:$E$4,[1]Table6B!$E$7:$E$7,[1]Table6B!$E$9:$E$9,[1]Table6B!$E$11:$E$65</definedName>
    <definedName name="DATA_TABLE_8A">[1]Table8A!$E$4:$E$15,[1]Table8A!$E$17:$E$20,[1]Table8A!$E$23:$E$34,[1]Table8A!$E$36:$E$39</definedName>
    <definedName name="DATA_TABLE_8B">[1]Table8B!$E$4:$E$15,[1]Table8B!$E$17:$E$20,[1]Table8B!$E$23:$E$34,[1]Table8B!$E$36:$E$39</definedName>
    <definedName name="DATA_TABLE_9">[1]Table9!$E$2:$E$29,[1]Table9!$E$31:$E$35</definedName>
    <definedName name="METADATA_COVERPAGE_1">[1]Coverpage!$I$11:$I$12,[1]Coverpage!$I$14:$I$15,[1]Coverpage!$I$17:$I$22</definedName>
    <definedName name="Report_Version_Number">#REF!</definedName>
    <definedName name="Report_Version_Tag">#REF!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36" i="2" l="1"/>
  <c r="CB135" i="2"/>
  <c r="CB134" i="2"/>
  <c r="CB133" i="2"/>
  <c r="CB132" i="2"/>
  <c r="CB181" i="2"/>
  <c r="CB183" i="2"/>
  <c r="CB170" i="2"/>
  <c r="CB90" i="2"/>
  <c r="CA158" i="2"/>
  <c r="BP186" i="2" l="1"/>
  <c r="BQ186" i="2"/>
  <c r="BR186" i="2"/>
  <c r="BS186" i="2"/>
  <c r="BT186" i="2"/>
  <c r="BU186" i="2"/>
  <c r="BV186" i="2"/>
  <c r="BW186" i="2"/>
  <c r="BX186" i="2"/>
  <c r="CB194" i="2" l="1"/>
  <c r="CB193" i="2"/>
  <c r="CB192" i="2"/>
  <c r="CB191" i="2"/>
  <c r="CB188" i="2"/>
  <c r="CB184" i="2"/>
  <c r="CB175" i="2"/>
  <c r="CB174" i="2"/>
  <c r="CB173" i="2"/>
  <c r="CB171" i="2"/>
  <c r="CB169" i="2"/>
  <c r="CB168" i="2"/>
  <c r="CB166" i="2"/>
  <c r="CB165" i="2"/>
  <c r="CB164" i="2"/>
  <c r="CB163" i="2"/>
  <c r="CB162" i="2"/>
  <c r="CB161" i="2"/>
  <c r="CB159" i="2"/>
  <c r="CA139" i="2"/>
  <c r="BZ139" i="2"/>
  <c r="BY139" i="2"/>
  <c r="BX139" i="2"/>
  <c r="BW139" i="2"/>
  <c r="BV139" i="2"/>
  <c r="BU139" i="2"/>
  <c r="BT139" i="2"/>
  <c r="BS139" i="2"/>
  <c r="BR139" i="2"/>
  <c r="BQ139" i="2"/>
  <c r="BP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B137" i="2"/>
  <c r="CB91" i="2"/>
  <c r="CB89" i="2"/>
  <c r="CB88" i="2"/>
  <c r="CB87" i="2"/>
  <c r="CB86" i="2"/>
  <c r="CB85" i="2"/>
  <c r="CB138" i="2"/>
  <c r="BW178" i="2"/>
  <c r="BW167" i="2"/>
  <c r="BW158" i="2"/>
  <c r="BW155" i="2"/>
  <c r="BW154" i="2"/>
  <c r="BV178" i="2"/>
  <c r="BV167" i="2"/>
  <c r="BV158" i="2"/>
  <c r="BV157" i="2" s="1"/>
  <c r="BV155" i="2"/>
  <c r="BV154" i="2"/>
  <c r="BC186" i="2"/>
  <c r="BD186" i="2"/>
  <c r="BE186" i="2"/>
  <c r="BF186" i="2"/>
  <c r="BG186" i="2"/>
  <c r="BH186" i="2"/>
  <c r="BI186" i="2"/>
  <c r="BJ186" i="2"/>
  <c r="BK186" i="2"/>
  <c r="BL186" i="2"/>
  <c r="BM186" i="2"/>
  <c r="BN186" i="2"/>
  <c r="BO186" i="2"/>
  <c r="BY186" i="2"/>
  <c r="BZ186" i="2"/>
  <c r="CA186" i="2"/>
  <c r="BC178" i="2"/>
  <c r="BD178" i="2"/>
  <c r="BE178" i="2"/>
  <c r="BF178" i="2"/>
  <c r="BG178" i="2"/>
  <c r="BH178" i="2"/>
  <c r="BI178" i="2"/>
  <c r="BJ178" i="2"/>
  <c r="BK178" i="2"/>
  <c r="BL178" i="2"/>
  <c r="BM178" i="2"/>
  <c r="BN178" i="2"/>
  <c r="BO178" i="2"/>
  <c r="BP178" i="2"/>
  <c r="BQ178" i="2"/>
  <c r="BR178" i="2"/>
  <c r="BS178" i="2"/>
  <c r="BT178" i="2"/>
  <c r="BU178" i="2"/>
  <c r="BX178" i="2"/>
  <c r="BX177" i="2" s="1"/>
  <c r="BY178" i="2"/>
  <c r="BZ178" i="2"/>
  <c r="CA178" i="2"/>
  <c r="BC167" i="2"/>
  <c r="BD167" i="2"/>
  <c r="BE167" i="2"/>
  <c r="BF167" i="2"/>
  <c r="BG167" i="2"/>
  <c r="BH167" i="2"/>
  <c r="BI167" i="2"/>
  <c r="BJ167" i="2"/>
  <c r="BK167" i="2"/>
  <c r="BL167" i="2"/>
  <c r="BM167" i="2"/>
  <c r="BN167" i="2"/>
  <c r="BO167" i="2"/>
  <c r="BP167" i="2"/>
  <c r="BQ167" i="2"/>
  <c r="BR167" i="2"/>
  <c r="BS167" i="2"/>
  <c r="BT167" i="2"/>
  <c r="BU167" i="2"/>
  <c r="BX167" i="2"/>
  <c r="BY167" i="2"/>
  <c r="BZ167" i="2"/>
  <c r="CA167" i="2"/>
  <c r="CA157" i="2" s="1"/>
  <c r="BP158" i="2"/>
  <c r="BQ158" i="2"/>
  <c r="BR158" i="2"/>
  <c r="BS158" i="2"/>
  <c r="BT158" i="2"/>
  <c r="BU158" i="2"/>
  <c r="BX158" i="2"/>
  <c r="BY158" i="2"/>
  <c r="BZ158" i="2"/>
  <c r="BZ157" i="2" l="1"/>
  <c r="BZ177" i="2"/>
  <c r="BY177" i="2"/>
  <c r="BX157" i="2"/>
  <c r="BW177" i="2"/>
  <c r="BW157" i="2"/>
  <c r="BL177" i="2"/>
  <c r="BD177" i="2"/>
  <c r="BR157" i="2"/>
  <c r="CA177" i="2"/>
  <c r="BQ177" i="2"/>
  <c r="BV177" i="2"/>
  <c r="BV196" i="2" s="1"/>
  <c r="BG177" i="2"/>
  <c r="BO177" i="2"/>
  <c r="BF177" i="2"/>
  <c r="BN177" i="2"/>
  <c r="BP177" i="2"/>
  <c r="CB186" i="2"/>
  <c r="BH177" i="2"/>
  <c r="CB178" i="2"/>
  <c r="BI177" i="2"/>
  <c r="BE177" i="2"/>
  <c r="BK177" i="2"/>
  <c r="BC177" i="2"/>
  <c r="BR177" i="2"/>
  <c r="BJ177" i="2"/>
  <c r="CB167" i="2"/>
  <c r="CB158" i="2"/>
  <c r="BP157" i="2"/>
  <c r="CB139" i="2"/>
  <c r="BT177" i="2"/>
  <c r="BS177" i="2"/>
  <c r="BU177" i="2"/>
  <c r="BM177" i="2"/>
  <c r="BT157" i="2"/>
  <c r="BS157" i="2"/>
  <c r="BU157" i="2"/>
  <c r="BQ157" i="2"/>
  <c r="BY157" i="2"/>
  <c r="CB177" i="2" l="1"/>
  <c r="BW196" i="2"/>
  <c r="CB157" i="2"/>
  <c r="AD154" i="2"/>
  <c r="AD155" i="2"/>
  <c r="BX154" i="2"/>
  <c r="BX155" i="2"/>
  <c r="BX196" i="2" s="1"/>
  <c r="AS155" i="2"/>
  <c r="AS154" i="2"/>
  <c r="BN154" i="2"/>
  <c r="BN155" i="2"/>
  <c r="AL154" i="2"/>
  <c r="AL155" i="2"/>
  <c r="BF154" i="2"/>
  <c r="BF155" i="2"/>
  <c r="AI154" i="2"/>
  <c r="AI155" i="2"/>
  <c r="AY154" i="2"/>
  <c r="AY155" i="2"/>
  <c r="AP154" i="2"/>
  <c r="AP155" i="2"/>
  <c r="AQ154" i="2"/>
  <c r="AQ155" i="2"/>
  <c r="BG155" i="2"/>
  <c r="BG154" i="2"/>
  <c r="AR155" i="2"/>
  <c r="AR154" i="2"/>
  <c r="BY154" i="2"/>
  <c r="BY155" i="2"/>
  <c r="BY196" i="2" s="1"/>
  <c r="AH154" i="2"/>
  <c r="AH155" i="2"/>
  <c r="AX154" i="2"/>
  <c r="AX155" i="2"/>
  <c r="AZ154" i="2"/>
  <c r="AZ155" i="2"/>
  <c r="BO154" i="2"/>
  <c r="BO155" i="2"/>
  <c r="BB154" i="2"/>
  <c r="BB155" i="2"/>
  <c r="BR154" i="2"/>
  <c r="BR155" i="2"/>
  <c r="BR196" i="2" s="1"/>
  <c r="BZ154" i="2"/>
  <c r="BZ155" i="2"/>
  <c r="BZ196" i="2" s="1"/>
  <c r="AF155" i="2"/>
  <c r="AF154" i="2"/>
  <c r="AN155" i="2"/>
  <c r="AN154" i="2"/>
  <c r="AV155" i="2"/>
  <c r="AV154" i="2"/>
  <c r="BD155" i="2"/>
  <c r="BD154" i="2"/>
  <c r="BL154" i="2"/>
  <c r="BL155" i="2"/>
  <c r="BT154" i="2"/>
  <c r="BT155" i="2"/>
  <c r="BT196" i="2" s="1"/>
  <c r="AC155" i="2"/>
  <c r="AC154" i="2"/>
  <c r="AT154" i="2"/>
  <c r="AT155" i="2"/>
  <c r="BP154" i="2"/>
  <c r="BP155" i="2"/>
  <c r="BP196" i="2" s="1"/>
  <c r="AE155" i="2"/>
  <c r="AE154" i="2"/>
  <c r="AU155" i="2"/>
  <c r="AU154" i="2"/>
  <c r="BK155" i="2"/>
  <c r="BK154" i="2"/>
  <c r="CA154" i="2"/>
  <c r="CA155" i="2"/>
  <c r="CA196" i="2" s="1"/>
  <c r="AG155" i="2"/>
  <c r="AG154" i="2"/>
  <c r="AW155" i="2"/>
  <c r="AW154" i="2"/>
  <c r="BM155" i="2"/>
  <c r="BM154" i="2"/>
  <c r="BI155" i="2"/>
  <c r="BI154" i="2"/>
  <c r="BJ154" i="2"/>
  <c r="BJ155" i="2"/>
  <c r="AJ154" i="2"/>
  <c r="AJ155" i="2"/>
  <c r="AM155" i="2"/>
  <c r="AM154" i="2"/>
  <c r="BC155" i="2"/>
  <c r="BC154" i="2"/>
  <c r="BS155" i="2"/>
  <c r="BS196" i="2" s="1"/>
  <c r="BS154" i="2"/>
  <c r="AO155" i="2"/>
  <c r="AO154" i="2"/>
  <c r="BE155" i="2"/>
  <c r="BE154" i="2"/>
  <c r="BU154" i="2"/>
  <c r="BU155" i="2"/>
  <c r="BU196" i="2" s="1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BF158" i="2"/>
  <c r="BG158" i="2"/>
  <c r="BH158" i="2"/>
  <c r="BI158" i="2"/>
  <c r="BJ158" i="2"/>
  <c r="BK158" i="2"/>
  <c r="BL158" i="2"/>
  <c r="BM158" i="2"/>
  <c r="BN158" i="2"/>
  <c r="BO158" i="2"/>
  <c r="C158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AW167" i="2"/>
  <c r="AX167" i="2"/>
  <c r="AY167" i="2"/>
  <c r="AZ167" i="2"/>
  <c r="BA167" i="2"/>
  <c r="BB167" i="2"/>
  <c r="C167" i="2"/>
  <c r="BA154" i="2" l="1"/>
  <c r="BA155" i="2"/>
  <c r="BH155" i="2"/>
  <c r="BH154" i="2"/>
  <c r="BQ155" i="2"/>
  <c r="BQ154" i="2"/>
  <c r="CB154" i="2" s="1"/>
  <c r="AK154" i="2"/>
  <c r="AK155" i="2"/>
  <c r="AY157" i="2"/>
  <c r="AA157" i="2"/>
  <c r="K157" i="2"/>
  <c r="BK157" i="2"/>
  <c r="BK196" i="2" s="1"/>
  <c r="AM157" i="2"/>
  <c r="BH157" i="2"/>
  <c r="AV157" i="2"/>
  <c r="AJ157" i="2"/>
  <c r="X157" i="2"/>
  <c r="BJ157" i="2"/>
  <c r="BJ196" i="2" s="1"/>
  <c r="AL157" i="2"/>
  <c r="N157" i="2"/>
  <c r="L157" i="2"/>
  <c r="AX157" i="2"/>
  <c r="Z157" i="2"/>
  <c r="BG157" i="2"/>
  <c r="BG196" i="2" s="1"/>
  <c r="AI157" i="2"/>
  <c r="W157" i="2"/>
  <c r="AU157" i="2"/>
  <c r="BL157" i="2"/>
  <c r="BL196" i="2" s="1"/>
  <c r="AZ157" i="2"/>
  <c r="AN157" i="2"/>
  <c r="AB157" i="2"/>
  <c r="P157" i="2"/>
  <c r="D157" i="2"/>
  <c r="O157" i="2"/>
  <c r="BM157" i="2"/>
  <c r="BM196" i="2" s="1"/>
  <c r="BA157" i="2"/>
  <c r="AO157" i="2"/>
  <c r="AC157" i="2"/>
  <c r="Q157" i="2"/>
  <c r="E157" i="2"/>
  <c r="BI157" i="2"/>
  <c r="BI196" i="2" s="1"/>
  <c r="AW157" i="2"/>
  <c r="AK157" i="2"/>
  <c r="Y157" i="2"/>
  <c r="M157" i="2"/>
  <c r="V157" i="2"/>
  <c r="AG157" i="2"/>
  <c r="I157" i="2"/>
  <c r="BF157" i="2"/>
  <c r="BF196" i="2" s="1"/>
  <c r="U157" i="2"/>
  <c r="BD157" i="2"/>
  <c r="BD196" i="2" s="1"/>
  <c r="AR157" i="2"/>
  <c r="AF157" i="2"/>
  <c r="T157" i="2"/>
  <c r="H157" i="2"/>
  <c r="J157" i="2"/>
  <c r="BE157" i="2"/>
  <c r="BE196" i="2" s="1"/>
  <c r="C157" i="2"/>
  <c r="BO157" i="2"/>
  <c r="BO196" i="2" s="1"/>
  <c r="BC157" i="2"/>
  <c r="BC196" i="2" s="1"/>
  <c r="AQ157" i="2"/>
  <c r="AE157" i="2"/>
  <c r="S157" i="2"/>
  <c r="G157" i="2"/>
  <c r="AT157" i="2"/>
  <c r="AH157" i="2"/>
  <c r="AS157" i="2"/>
  <c r="BN157" i="2"/>
  <c r="BN196" i="2" s="1"/>
  <c r="BB157" i="2"/>
  <c r="AP157" i="2"/>
  <c r="AD157" i="2"/>
  <c r="R157" i="2"/>
  <c r="F15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BA178" i="2"/>
  <c r="BB178" i="2"/>
  <c r="D178" i="2"/>
  <c r="C178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C186" i="2"/>
  <c r="BH196" i="2" l="1"/>
  <c r="CB155" i="2"/>
  <c r="CB196" i="2" s="1"/>
  <c r="BQ196" i="2"/>
  <c r="BA177" i="2"/>
  <c r="AO177" i="2"/>
  <c r="AC177" i="2"/>
  <c r="Q177" i="2"/>
  <c r="E177" i="2"/>
  <c r="AY177" i="2"/>
  <c r="AM177" i="2"/>
  <c r="AA177" i="2"/>
  <c r="AX177" i="2"/>
  <c r="AL177" i="2"/>
  <c r="Z177" i="2"/>
  <c r="N177" i="2"/>
  <c r="AZ177" i="2"/>
  <c r="AK177" i="2"/>
  <c r="Y177" i="2"/>
  <c r="M177" i="2"/>
  <c r="P177" i="2"/>
  <c r="AV177" i="2"/>
  <c r="AJ177" i="2"/>
  <c r="X177" i="2"/>
  <c r="L177" i="2"/>
  <c r="AW177" i="2"/>
  <c r="AU177" i="2"/>
  <c r="AI177" i="2"/>
  <c r="W177" i="2"/>
  <c r="K177" i="2"/>
  <c r="AN177" i="2"/>
  <c r="AB177" i="2"/>
  <c r="O177" i="2"/>
  <c r="AH177" i="2"/>
  <c r="AG177" i="2"/>
  <c r="U177" i="2"/>
  <c r="I177" i="2"/>
  <c r="J177" i="2"/>
  <c r="AS177" i="2"/>
  <c r="AR177" i="2"/>
  <c r="AF177" i="2"/>
  <c r="T177" i="2"/>
  <c r="H177" i="2"/>
  <c r="C177" i="2"/>
  <c r="AT177" i="2"/>
  <c r="V177" i="2"/>
  <c r="D177" i="2"/>
  <c r="AQ177" i="2"/>
  <c r="AE177" i="2"/>
  <c r="S177" i="2"/>
  <c r="G177" i="2"/>
  <c r="BB177" i="2"/>
  <c r="AP177" i="2"/>
  <c r="AD177" i="2"/>
  <c r="R177" i="2"/>
  <c r="F177" i="2"/>
  <c r="D154" i="2" l="1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D155" i="2"/>
  <c r="D196" i="2" s="1"/>
  <c r="E155" i="2"/>
  <c r="E196" i="2" s="1"/>
  <c r="F155" i="2"/>
  <c r="F196" i="2" s="1"/>
  <c r="G155" i="2"/>
  <c r="G196" i="2" s="1"/>
  <c r="H155" i="2"/>
  <c r="H196" i="2" s="1"/>
  <c r="I155" i="2"/>
  <c r="I196" i="2" s="1"/>
  <c r="J155" i="2"/>
  <c r="J196" i="2" s="1"/>
  <c r="K155" i="2"/>
  <c r="K196" i="2" s="1"/>
  <c r="L155" i="2"/>
  <c r="L196" i="2" s="1"/>
  <c r="M155" i="2"/>
  <c r="M196" i="2" s="1"/>
  <c r="N155" i="2"/>
  <c r="N196" i="2" s="1"/>
  <c r="O155" i="2"/>
  <c r="O196" i="2" s="1"/>
  <c r="P155" i="2"/>
  <c r="P196" i="2" s="1"/>
  <c r="Q155" i="2"/>
  <c r="Q196" i="2" s="1"/>
  <c r="R155" i="2"/>
  <c r="R196" i="2" s="1"/>
  <c r="S155" i="2"/>
  <c r="S196" i="2" s="1"/>
  <c r="T155" i="2"/>
  <c r="T196" i="2" s="1"/>
  <c r="U155" i="2"/>
  <c r="U196" i="2" s="1"/>
  <c r="V155" i="2"/>
  <c r="V196" i="2" s="1"/>
  <c r="W155" i="2"/>
  <c r="W196" i="2" s="1"/>
  <c r="X155" i="2"/>
  <c r="X196" i="2" s="1"/>
  <c r="Y155" i="2"/>
  <c r="Y196" i="2" s="1"/>
  <c r="Z155" i="2"/>
  <c r="Z196" i="2" s="1"/>
  <c r="AA155" i="2"/>
  <c r="AA196" i="2" s="1"/>
  <c r="AB155" i="2"/>
  <c r="AB196" i="2" s="1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C155" i="2"/>
  <c r="C196" i="2" s="1"/>
  <c r="C154" i="2"/>
  <c r="C139" i="2"/>
  <c r="C138" i="2"/>
</calcChain>
</file>

<file path=xl/sharedStrings.xml><?xml version="1.0" encoding="utf-8"?>
<sst xmlns="http://schemas.openxmlformats.org/spreadsheetml/2006/main" count="425" uniqueCount="316">
  <si>
    <t>1</t>
  </si>
  <si>
    <t>11</t>
  </si>
  <si>
    <t>111</t>
  </si>
  <si>
    <t>1111</t>
  </si>
  <si>
    <t>1112</t>
  </si>
  <si>
    <t>1113</t>
  </si>
  <si>
    <t>112</t>
  </si>
  <si>
    <t>113</t>
  </si>
  <si>
    <t>1131</t>
  </si>
  <si>
    <t>1132</t>
  </si>
  <si>
    <t>1133</t>
  </si>
  <si>
    <t>1135</t>
  </si>
  <si>
    <t>1136</t>
  </si>
  <si>
    <t>114</t>
  </si>
  <si>
    <t>1141</t>
  </si>
  <si>
    <t>11411</t>
  </si>
  <si>
    <t>11412</t>
  </si>
  <si>
    <t>11413</t>
  </si>
  <si>
    <t>11414</t>
  </si>
  <si>
    <t>1142</t>
  </si>
  <si>
    <t>1143</t>
  </si>
  <si>
    <t>1144</t>
  </si>
  <si>
    <t>1145</t>
  </si>
  <si>
    <t>11451</t>
  </si>
  <si>
    <t>11452</t>
  </si>
  <si>
    <t>1146</t>
  </si>
  <si>
    <t>115</t>
  </si>
  <si>
    <t>1151</t>
  </si>
  <si>
    <t>1152</t>
  </si>
  <si>
    <t>1153</t>
  </si>
  <si>
    <t>1154</t>
  </si>
  <si>
    <t>1155</t>
  </si>
  <si>
    <t>1156</t>
  </si>
  <si>
    <t>116</t>
  </si>
  <si>
    <t>12</t>
  </si>
  <si>
    <t>121</t>
  </si>
  <si>
    <t>1211</t>
  </si>
  <si>
    <t>1212</t>
  </si>
  <si>
    <t>1213</t>
  </si>
  <si>
    <t>1214</t>
  </si>
  <si>
    <t>122</t>
  </si>
  <si>
    <t>1221</t>
  </si>
  <si>
    <t>1222</t>
  </si>
  <si>
    <t>1223</t>
  </si>
  <si>
    <t>13</t>
  </si>
  <si>
    <t>131</t>
  </si>
  <si>
    <t>1311</t>
  </si>
  <si>
    <t>1312</t>
  </si>
  <si>
    <t>132</t>
  </si>
  <si>
    <t>1321</t>
  </si>
  <si>
    <t>1322</t>
  </si>
  <si>
    <t>133</t>
  </si>
  <si>
    <t>1331</t>
  </si>
  <si>
    <t>1332</t>
  </si>
  <si>
    <t>14</t>
  </si>
  <si>
    <t>141</t>
  </si>
  <si>
    <t>1411</t>
  </si>
  <si>
    <t>14111</t>
  </si>
  <si>
    <t>14112</t>
  </si>
  <si>
    <t>14113</t>
  </si>
  <si>
    <t>1412</t>
  </si>
  <si>
    <t>1413</t>
  </si>
  <si>
    <t>1414</t>
  </si>
  <si>
    <t>1415</t>
  </si>
  <si>
    <t>1416</t>
  </si>
  <si>
    <t>142</t>
  </si>
  <si>
    <t>1421</t>
  </si>
  <si>
    <t>1422</t>
  </si>
  <si>
    <t>1423</t>
  </si>
  <si>
    <t>1424</t>
  </si>
  <si>
    <t>143</t>
  </si>
  <si>
    <t>144</t>
  </si>
  <si>
    <t>1441</t>
  </si>
  <si>
    <t>1442</t>
  </si>
  <si>
    <t>145</t>
  </si>
  <si>
    <t>1451</t>
  </si>
  <si>
    <t>14511</t>
  </si>
  <si>
    <t>14512</t>
  </si>
  <si>
    <t>14513</t>
  </si>
  <si>
    <t>1452</t>
  </si>
  <si>
    <t>Total 2019</t>
  </si>
  <si>
    <t>Total 2020</t>
  </si>
  <si>
    <t>Total 2021</t>
  </si>
  <si>
    <t>Total 2022</t>
  </si>
  <si>
    <t>Total 2023</t>
  </si>
  <si>
    <t>Total 2024</t>
  </si>
  <si>
    <t>2</t>
  </si>
  <si>
    <t>21</t>
  </si>
  <si>
    <t>211</t>
  </si>
  <si>
    <t>212</t>
  </si>
  <si>
    <t>2121</t>
  </si>
  <si>
    <t>2122</t>
  </si>
  <si>
    <t>22</t>
  </si>
  <si>
    <t>23</t>
  </si>
  <si>
    <t>24</t>
  </si>
  <si>
    <t>241</t>
  </si>
  <si>
    <t>242</t>
  </si>
  <si>
    <t>243</t>
  </si>
  <si>
    <t>25</t>
  </si>
  <si>
    <t>251</t>
  </si>
  <si>
    <t>252</t>
  </si>
  <si>
    <t>253</t>
  </si>
  <si>
    <t>26</t>
  </si>
  <si>
    <t>261</t>
  </si>
  <si>
    <t>2611</t>
  </si>
  <si>
    <t>2612</t>
  </si>
  <si>
    <t>262</t>
  </si>
  <si>
    <t>2621</t>
  </si>
  <si>
    <t>2622</t>
  </si>
  <si>
    <t>263</t>
  </si>
  <si>
    <t>2631</t>
  </si>
  <si>
    <t>2632</t>
  </si>
  <si>
    <t>27</t>
  </si>
  <si>
    <t>271</t>
  </si>
  <si>
    <t>272</t>
  </si>
  <si>
    <t>273</t>
  </si>
  <si>
    <t>28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</si>
  <si>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</si>
  <si>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</si>
  <si>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</si>
  <si>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</si>
  <si>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</si>
  <si>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</si>
  <si>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</si>
  <si>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</si>
  <si>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</si>
  <si>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283</t>
  </si>
  <si>
    <t>2831</t>
  </si>
  <si>
    <t>28311</t>
  </si>
  <si>
    <t>28312</t>
  </si>
  <si>
    <t>28313</t>
  </si>
  <si>
    <t>2832</t>
  </si>
  <si>
    <t>31</t>
  </si>
  <si>
    <t>311</t>
  </si>
  <si>
    <t>3111</t>
  </si>
  <si>
    <t>3112</t>
  </si>
  <si>
    <t>3113</t>
  </si>
  <si>
    <t>3114</t>
  </si>
  <si>
    <t>312</t>
  </si>
  <si>
    <t>313</t>
  </si>
  <si>
    <t>314</t>
  </si>
  <si>
    <t>3141</t>
  </si>
  <si>
    <t>3142</t>
  </si>
  <si>
    <t>3143</t>
  </si>
  <si>
    <t>3144</t>
  </si>
  <si>
    <t>32</t>
  </si>
  <si>
    <t>322</t>
  </si>
  <si>
    <t>33</t>
  </si>
  <si>
    <t>331</t>
  </si>
  <si>
    <t>3313</t>
  </si>
  <si>
    <t>3314</t>
  </si>
  <si>
    <t>3315</t>
  </si>
  <si>
    <t>3316</t>
  </si>
  <si>
    <t>3317</t>
  </si>
  <si>
    <t>3318</t>
  </si>
  <si>
    <t>332</t>
  </si>
  <si>
    <t>COSTA RICA - GOBIERNO CENTRAL PRESUPUESTARIO</t>
  </si>
  <si>
    <t>en millones de colones</t>
  </si>
  <si>
    <t>ESTADO DE OPERACIONES</t>
  </si>
  <si>
    <t xml:space="preserve">INGRESO </t>
  </si>
  <si>
    <t xml:space="preserve">Impuestos </t>
  </si>
  <si>
    <t>Impuestos sobre el ingreso, las utilidades y las ganancias de capital</t>
  </si>
  <si>
    <t xml:space="preserve">Pagaderos por personas físicas </t>
  </si>
  <si>
    <t xml:space="preserve">Pagaderos por sociedades y otras empresas </t>
  </si>
  <si>
    <t xml:space="preserve">Otros </t>
  </si>
  <si>
    <t xml:space="preserve">Impuestos sobre la nómina y la fuerza de trabajo </t>
  </si>
  <si>
    <t xml:space="preserve">Impuestos sobre la propiedad </t>
  </si>
  <si>
    <t xml:space="preserve">Impuestos recurrentes sobre la propiedad inmueble </t>
  </si>
  <si>
    <t xml:space="preserve">Impuestos recurrentes sobre el patrimonio neto </t>
  </si>
  <si>
    <t xml:space="preserve">Impuestos sobre sucesiones, herencia y regalos </t>
  </si>
  <si>
    <t xml:space="preserve">Gravámenes sobre el capital </t>
  </si>
  <si>
    <t xml:space="preserve">Otros impuestos recurrentes sobre la propiedad </t>
  </si>
  <si>
    <t xml:space="preserve">Impuestos sobre los bienes y servicios </t>
  </si>
  <si>
    <t xml:space="preserve">Impuestos generales sobre los bienes y servicios </t>
  </si>
  <si>
    <t xml:space="preserve">Impuestos sobre el valor agregado </t>
  </si>
  <si>
    <t xml:space="preserve">Impuestos sobre las ventas </t>
  </si>
  <si>
    <t xml:space="preserve">Impuestos sobre el volumen de ventas y otros impuestos generales sobre los bienes y servicios </t>
  </si>
  <si>
    <t xml:space="preserve">Impuestos sobre transacciones financieras y de capital </t>
  </si>
  <si>
    <t xml:space="preserve">Impuestos selectivos </t>
  </si>
  <si>
    <t xml:space="preserve">Utilidades de los monopolios fiscales </t>
  </si>
  <si>
    <t xml:space="preserve">Impuestos sobre servicios específicos </t>
  </si>
  <si>
    <t xml:space="preserve">Impuestos sobre el uso de bienes y sobre el permiso para usar bienes o realizar actividades </t>
  </si>
  <si>
    <t xml:space="preserve"> Impuestos sobre los vehículos automotores </t>
  </si>
  <si>
    <t xml:space="preserve">Otros impuestos sobre los bienes y servicios </t>
  </si>
  <si>
    <t xml:space="preserve">Impuestos sobre el comercio y las transacciones internacionales </t>
  </si>
  <si>
    <t xml:space="preserve">Derechos de aduana y otros derechos de importación </t>
  </si>
  <si>
    <t xml:space="preserve">Impuestos sobre las exportaciones </t>
  </si>
  <si>
    <t xml:space="preserve">Utilidades de los monopolios de exportación o de importación </t>
  </si>
  <si>
    <t xml:space="preserve">Utilidades de operaciones cambiarias </t>
  </si>
  <si>
    <t xml:space="preserve">Impuestos sobre las operaciones cambiarias </t>
  </si>
  <si>
    <t xml:space="preserve">Otros impuestos sobre el comercio y las transacciones internacionales </t>
  </si>
  <si>
    <t xml:space="preserve">Otros impuestos </t>
  </si>
  <si>
    <t xml:space="preserve">Contribuciones sociales </t>
  </si>
  <si>
    <t xml:space="preserve">Contribuciones a la seguridad social </t>
  </si>
  <si>
    <t xml:space="preserve">Contribuciones de los empleados </t>
  </si>
  <si>
    <t xml:space="preserve">Contribuciones de los empleadores </t>
  </si>
  <si>
    <t xml:space="preserve">Contribuciones de los trabajadores por cuenta propia o no empleados </t>
  </si>
  <si>
    <t xml:space="preserve">Contribuciones no clasificables </t>
  </si>
  <si>
    <t xml:space="preserve">Otras contribuciones sociales </t>
  </si>
  <si>
    <t xml:space="preserve">Contribuciones imputadas </t>
  </si>
  <si>
    <t xml:space="preserve">Donaciones </t>
  </si>
  <si>
    <t xml:space="preserve">De gobiernos extranjeros </t>
  </si>
  <si>
    <t xml:space="preserve">Corrientes </t>
  </si>
  <si>
    <t xml:space="preserve">Capital </t>
  </si>
  <si>
    <t>De organismos internacionales</t>
  </si>
  <si>
    <t xml:space="preserve">De otras unidades del gobierno general </t>
  </si>
  <si>
    <t xml:space="preserve">Otros ingresos </t>
  </si>
  <si>
    <t xml:space="preserve">Rentas de la propiedad </t>
  </si>
  <si>
    <t xml:space="preserve">Intereses </t>
  </si>
  <si>
    <t xml:space="preserve">Dividendos </t>
  </si>
  <si>
    <t xml:space="preserve">De residentes distintos del gobierno general </t>
  </si>
  <si>
    <t xml:space="preserve">Dividendos  </t>
  </si>
  <si>
    <t xml:space="preserve">Retiros de los ingresos de las cuasisociedades </t>
  </si>
  <si>
    <t xml:space="preserve">Rentas de la propiedad relac con distribución de rentas de la inversión </t>
  </si>
  <si>
    <t xml:space="preserve">Arriendo de activos públicos naturales </t>
  </si>
  <si>
    <t xml:space="preserve">Utilidades reinvertidas en inversión extranjera directa </t>
  </si>
  <si>
    <t xml:space="preserve">Venta de bienes y servicios  </t>
  </si>
  <si>
    <t xml:space="preserve">Ventas de establecimientos de mercado </t>
  </si>
  <si>
    <t xml:space="preserve">Derechos administrativos </t>
  </si>
  <si>
    <t xml:space="preserve">Ventas incidentales de establecimientos no de mercado </t>
  </si>
  <si>
    <t xml:space="preserve">Ventas imputadas de bienes y servicios </t>
  </si>
  <si>
    <t xml:space="preserve">Multas, sanciones pecuniarias y depósitos en caución transferidos </t>
  </si>
  <si>
    <t xml:space="preserve">Transferencias no clasificadas en otra parte </t>
  </si>
  <si>
    <t xml:space="preserve">Primas, tasas y acreencias relacionadas con seguros no de vida y sistemas de garantías estandarizadas </t>
  </si>
  <si>
    <t xml:space="preserve">Primas, tasas y derechos corrientes </t>
  </si>
  <si>
    <t xml:space="preserve">Primas </t>
  </si>
  <si>
    <t xml:space="preserve">Tasas para sistemas de garantías estandarizadas  </t>
  </si>
  <si>
    <t xml:space="preserve">Derechos corrientes </t>
  </si>
  <si>
    <t xml:space="preserve">Derechos de capital </t>
  </si>
  <si>
    <t xml:space="preserve">GASTO </t>
  </si>
  <si>
    <t xml:space="preserve">Remuneración a los empleados </t>
  </si>
  <si>
    <t xml:space="preserve">Sueldos y salarios </t>
  </si>
  <si>
    <t xml:space="preserve">Contribuciones sociales de empleadores </t>
  </si>
  <si>
    <t xml:space="preserve">Contribuciones sociales efectivas de empleadores </t>
  </si>
  <si>
    <t xml:space="preserve">Contribuciones sociales imputadas de empleadores </t>
  </si>
  <si>
    <t xml:space="preserve">Uso de bienes y servicios  </t>
  </si>
  <si>
    <t>Consumo de capital fijo (Nota 1)</t>
  </si>
  <si>
    <t xml:space="preserve">A no residentes </t>
  </si>
  <si>
    <t xml:space="preserve">A residentes distintos del gobierno general </t>
  </si>
  <si>
    <t xml:space="preserve">A otras unidades del gobierno general </t>
  </si>
  <si>
    <t xml:space="preserve">Subsidios </t>
  </si>
  <si>
    <t xml:space="preserve">A corporaciones públicas </t>
  </si>
  <si>
    <t xml:space="preserve">A empresas privadas </t>
  </si>
  <si>
    <t xml:space="preserve">A otros sectores </t>
  </si>
  <si>
    <t xml:space="preserve">A gobiernos extranjeros </t>
  </si>
  <si>
    <t xml:space="preserve">A organismos internacionales </t>
  </si>
  <si>
    <t xml:space="preserve">Prestaciones sociales </t>
  </si>
  <si>
    <t xml:space="preserve">Prestaciones de la seguridad social </t>
  </si>
  <si>
    <t xml:space="preserve">Prestaciones de asistencia social </t>
  </si>
  <si>
    <t xml:space="preserve">Prestaciones sociales relacionadas al empleo </t>
  </si>
  <si>
    <t xml:space="preserve">Otros gastos </t>
  </si>
  <si>
    <t xml:space="preserve">Gasto de la propiedad distinto de intereses </t>
  </si>
  <si>
    <t xml:space="preserve">Primas, tasas y derechos relacionados con seguros no de vida y sistemas de garantías estandarizadas </t>
  </si>
  <si>
    <t>GOB</t>
  </si>
  <si>
    <t xml:space="preserve">Resultado operativo bruto   (1-2+23) </t>
  </si>
  <si>
    <t>NOB</t>
  </si>
  <si>
    <t xml:space="preserve">Resultado operativo neto       (1-2) </t>
  </si>
  <si>
    <t>TRANSACCIONES EN ACTIVOS NO FINANCIEROS:</t>
  </si>
  <si>
    <t xml:space="preserve">Inversión neta/bruta en activos no financieros </t>
  </si>
  <si>
    <t>Activos fijos (Nota 2)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</si>
  <si>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</si>
  <si>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</si>
  <si>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</si>
  <si>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</si>
  <si>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</si>
  <si>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</si>
  <si>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</si>
  <si>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</si>
  <si>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</si>
  <si>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</si>
  <si>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</si>
  <si>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>2M</t>
  </si>
  <si>
    <t xml:space="preserve">Erogación (2+31) </t>
  </si>
  <si>
    <t>NLB</t>
  </si>
  <si>
    <t xml:space="preserve">Préstamo neto (+) / endeudamiento neto (-) (1-2-31) o (1-2M) </t>
  </si>
  <si>
    <t>TRANSACCIONES EN ACTIVOS Y PASIVOS FINANCIEROS (FINANCIAMIENTO):</t>
  </si>
  <si>
    <t xml:space="preserve">Adquisición neta de activos financieros </t>
  </si>
  <si>
    <t xml:space="preserve">Deudores internos </t>
  </si>
  <si>
    <t xml:space="preserve">   Dinero legal y Depósitos</t>
  </si>
  <si>
    <t xml:space="preserve">   Títulos de Deuda</t>
  </si>
  <si>
    <t xml:space="preserve">   Préstamos</t>
  </si>
  <si>
    <t xml:space="preserve">Deudores externos </t>
  </si>
  <si>
    <t xml:space="preserve">Incurrimiento neto de pasivos </t>
  </si>
  <si>
    <t>Acreedores internos</t>
  </si>
  <si>
    <t xml:space="preserve">   Dinero legal y Depósitos (Nota 3)</t>
  </si>
  <si>
    <t xml:space="preserve">   Títulos de deuda </t>
  </si>
  <si>
    <t xml:space="preserve">   Otras cuentas por pagar </t>
  </si>
  <si>
    <t xml:space="preserve">Acreedores externos </t>
  </si>
  <si>
    <t>NLBz</t>
  </si>
  <si>
    <t>Discrepancia estadística global: Diferencia entre préstamo/endeudam neto y financiamiento (32-33-NLB)</t>
  </si>
  <si>
    <r>
      <rPr>
        <b/>
        <sz val="7.5"/>
        <rFont val="Segoe UI"/>
        <family val="2"/>
      </rPr>
      <t>Nota 1</t>
    </r>
    <r>
      <rPr>
        <sz val="7.5"/>
        <rFont val="Segoe UI"/>
        <family val="2"/>
      </rPr>
      <t>:  Dato no disponible.</t>
    </r>
  </si>
  <si>
    <r>
      <rPr>
        <b/>
        <sz val="7.5"/>
        <rFont val="Segoe UI"/>
        <family val="2"/>
      </rPr>
      <t>Nota 2:</t>
    </r>
    <r>
      <rPr>
        <sz val="7.5"/>
        <rFont val="Segoe UI"/>
        <family val="2"/>
      </rPr>
      <t xml:space="preserve">  Corresponde al dato de la inversión, tomado de liquidación presupuestaria.</t>
    </r>
  </si>
  <si>
    <r>
      <rPr>
        <b/>
        <sz val="7.5"/>
        <rFont val="Segoe UI"/>
        <family val="2"/>
      </rPr>
      <t>Nota 3:</t>
    </r>
    <r>
      <rPr>
        <sz val="7.5"/>
        <rFont val="Segoe UI"/>
        <family val="2"/>
      </rPr>
      <t xml:space="preserve">  Corresponde a la Caja Unica</t>
    </r>
  </si>
  <si>
    <t xml:space="preserve">   Oro monetario y Deg</t>
  </si>
  <si>
    <t xml:space="preserve">   Seguros, pensiones y sistemas de garantias estandarizadas</t>
  </si>
  <si>
    <t xml:space="preserve">   Derivados fin. Y opciones de compra de acciones por parte de empleados</t>
  </si>
  <si>
    <t xml:space="preserve">   Otras cuentas por cobrar</t>
  </si>
  <si>
    <t xml:space="preserve">   Participaciones de capital y en fondos de inversion</t>
  </si>
  <si>
    <t xml:space="preserve">   Derechos especiales de giro</t>
  </si>
  <si>
    <t>De no residentes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</si>
  <si>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</si>
  <si>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</si>
  <si>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</si>
  <si>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</si>
  <si>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</si>
  <si>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</si>
  <si>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</si>
  <si>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</si>
  <si>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</si>
  <si>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</si>
  <si>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</si>
  <si>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</si>
  <si>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2019-2024 Cifras Preliminares</t>
  </si>
  <si>
    <t xml:space="preserve">Indemnizaciones de capital </t>
  </si>
  <si>
    <t xml:space="preserve"> </t>
  </si>
  <si>
    <t>Actualizado el 26/03/2025.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</si>
</sst>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0.0%"/>
  </numFmts>
  <fonts count="16" x14ac:knownFonts="1">
    <font>
      <sz val="10"/>
      <name val="Arial"/>
    </font>
    <font>
      <sz val="11"/>
      <color theme="1"/>
      <name val="Aptos Narrow"/>
      <family val="2"/>
      <scheme val="minor"/>
    </font>
    <font>
      <sz val="7.5"/>
      <name val="Segoe UI"/>
      <family val="2"/>
    </font>
    <font>
      <b/>
      <sz val="7.5"/>
      <name val="Segoe U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Segoe UI"/>
      <family val="2"/>
    </font>
    <font>
      <b/>
      <sz val="8"/>
      <color indexed="12"/>
      <name val="Segoe UI"/>
      <family val="2"/>
    </font>
    <font>
      <sz val="8"/>
      <name val="Segoe UI"/>
      <family val="2"/>
    </font>
    <font>
      <sz val="8"/>
      <color indexed="12"/>
      <name val="Segoe UI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charset val="204"/>
      <scheme val="minor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9" fontId="5" fillId="0" borderId="0" xfId="0" applyNumberFormat="1" applyFont="1" applyAlignment="1">
      <alignment horizontal="left"/>
    </xf>
    <xf numFmtId="0" fontId="5" fillId="0" borderId="0" xfId="0" applyFont="1"/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indent="1"/>
    </xf>
    <xf numFmtId="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wrapText="1" indent="3"/>
    </xf>
    <xf numFmtId="0" fontId="4" fillId="0" borderId="0" xfId="0" applyFont="1"/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0" fillId="0" borderId="0" xfId="1" applyFont="1" applyFill="1" applyBorder="1"/>
    <xf numFmtId="0" fontId="0" fillId="2" borderId="0" xfId="0" applyFill="1"/>
    <xf numFmtId="4" fontId="5" fillId="3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5" fillId="4" borderId="0" xfId="0" applyFont="1" applyFill="1"/>
    <xf numFmtId="165" fontId="8" fillId="4" borderId="0" xfId="1" applyFont="1" applyFill="1" applyBorder="1" applyAlignment="1" applyProtection="1">
      <alignment horizontal="right"/>
      <protection locked="0"/>
    </xf>
    <xf numFmtId="165" fontId="9" fillId="0" borderId="0" xfId="1" applyFont="1" applyFill="1" applyBorder="1" applyAlignment="1" applyProtection="1">
      <alignment horizontal="right"/>
      <protection locked="0"/>
    </xf>
    <xf numFmtId="165" fontId="10" fillId="0" borderId="0" xfId="1" applyFont="1" applyFill="1" applyBorder="1" applyAlignment="1" applyProtection="1">
      <alignment horizontal="right"/>
      <protection locked="0"/>
    </xf>
    <xf numFmtId="2" fontId="6" fillId="3" borderId="0" xfId="0" applyNumberFormat="1" applyFont="1" applyFill="1" applyAlignment="1">
      <alignment horizontal="left"/>
    </xf>
    <xf numFmtId="0" fontId="6" fillId="3" borderId="0" xfId="0" applyFont="1" applyFill="1"/>
    <xf numFmtId="165" fontId="8" fillId="3" borderId="0" xfId="1" applyFont="1" applyFill="1" applyBorder="1" applyAlignment="1" applyProtection="1">
      <alignment horizontal="right"/>
      <protection locked="0"/>
    </xf>
    <xf numFmtId="165" fontId="11" fillId="0" borderId="0" xfId="1" applyFont="1" applyFill="1" applyBorder="1" applyAlignment="1" applyProtection="1">
      <alignment horizontal="right"/>
      <protection locked="0"/>
    </xf>
    <xf numFmtId="0" fontId="5" fillId="5" borderId="0" xfId="0" applyFont="1" applyFill="1" applyAlignment="1">
      <alignment horizontal="left"/>
    </xf>
    <xf numFmtId="164" fontId="5" fillId="5" borderId="0" xfId="0" applyNumberFormat="1" applyFont="1" applyFill="1" applyAlignment="1">
      <alignment horizontal="left" vertical="center"/>
    </xf>
    <xf numFmtId="165" fontId="10" fillId="5" borderId="0" xfId="1" applyFont="1" applyFill="1" applyBorder="1" applyAlignment="1" applyProtection="1">
      <alignment horizontal="right"/>
      <protection locked="0"/>
    </xf>
    <xf numFmtId="165" fontId="8" fillId="0" borderId="0" xfId="1" applyFont="1" applyFill="1" applyBorder="1"/>
    <xf numFmtId="165" fontId="10" fillId="0" borderId="0" xfId="1" applyFont="1" applyFill="1" applyBorder="1"/>
    <xf numFmtId="165" fontId="10" fillId="0" borderId="0" xfId="1" applyFont="1" applyFill="1" applyBorder="1" applyAlignment="1">
      <alignment horizontal="right"/>
    </xf>
    <xf numFmtId="165" fontId="8" fillId="0" borderId="0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165" fontId="10" fillId="0" borderId="1" xfId="1" applyFont="1" applyFill="1" applyBorder="1"/>
    <xf numFmtId="164" fontId="4" fillId="2" borderId="0" xfId="0" applyNumberFormat="1" applyFont="1" applyFill="1"/>
    <xf numFmtId="165" fontId="2" fillId="0" borderId="0" xfId="1" applyFont="1" applyFill="1" applyBorder="1"/>
    <xf numFmtId="0" fontId="12" fillId="2" borderId="0" xfId="0" applyFont="1" applyFill="1"/>
    <xf numFmtId="165" fontId="5" fillId="0" borderId="0" xfId="0" applyNumberFormat="1" applyFont="1"/>
    <xf numFmtId="164" fontId="8" fillId="3" borderId="0" xfId="1" applyNumberFormat="1" applyFont="1" applyFill="1" applyBorder="1" applyAlignment="1" applyProtection="1">
      <alignment horizontal="right"/>
      <protection locked="0"/>
    </xf>
    <xf numFmtId="166" fontId="10" fillId="0" borderId="0" xfId="3" applyNumberFormat="1" applyFont="1" applyFill="1" applyBorder="1"/>
    <xf numFmtId="165" fontId="0" fillId="0" borderId="0" xfId="0" applyNumberFormat="1"/>
    <xf numFmtId="0" fontId="5" fillId="2" borderId="0" xfId="2" applyFont="1" applyFill="1" applyAlignment="1">
      <alignment horizontal="center"/>
    </xf>
    <xf numFmtId="49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/>
    </xf>
  </cellXfs>
  <cellStyles count="21">
    <cellStyle name="Comma 2" xfId="5" xr:uid="{938E32AB-3E74-4B0F-B2E7-C68A1734CA18}"/>
    <cellStyle name="Comma 2 2" xfId="6" xr:uid="{2487B149-E97C-4CC0-840D-1C536B179F66}"/>
    <cellStyle name="Hyperlink" xfId="10" xr:uid="{867B0E08-9508-4EFF-93B6-887AAF73F31E}"/>
    <cellStyle name="Millares" xfId="1" builtinId="3"/>
    <cellStyle name="Millares 2" xfId="19" xr:uid="{487DF10E-9196-4D3D-A169-5EA75162EEDD}"/>
    <cellStyle name="Millares 3" xfId="15" xr:uid="{334DF6FC-E80D-4EDB-B159-46CAAF82C723}"/>
    <cellStyle name="Millares 3 2" xfId="18" xr:uid="{61EEDBFE-B417-4510-972A-D8AFA0F8D301}"/>
    <cellStyle name="Millares 4" xfId="11" xr:uid="{D589F195-6760-4E1F-9885-8C1E3C3C466D}"/>
    <cellStyle name="Moneda 2" xfId="12" xr:uid="{F8FBE1FB-2BD7-41DC-BF95-C1992D30E48D}"/>
    <cellStyle name="Normal" xfId="0" builtinId="0"/>
    <cellStyle name="Normal 2" xfId="2" xr:uid="{5E9BFFCC-1775-4EBF-BB00-08FE3EA628D6}"/>
    <cellStyle name="Normal 3" xfId="4" xr:uid="{78FD70B1-D795-460C-8C5B-5029AAED7ABB}"/>
    <cellStyle name="Normal 3 2" xfId="7" xr:uid="{73EF2CD6-14CB-4781-87E3-3ED618D316A7}"/>
    <cellStyle name="Normal 3 3" xfId="16" xr:uid="{E0C94DD6-B6F5-45F8-B5E3-40C938CFFDFF}"/>
    <cellStyle name="Normal 4" xfId="8" xr:uid="{A40BBCD1-EB7C-4CB0-94FB-F2D6A17CEAA8}"/>
    <cellStyle name="Normal 4 2" xfId="17" xr:uid="{2A7DBCE7-8FC8-4120-A17C-AD4218BE793D}"/>
    <cellStyle name="Normal 5" xfId="9" xr:uid="{F2CF9247-44B8-441F-880A-8C09DBEDE788}"/>
    <cellStyle name="Normal 6" xfId="13" xr:uid="{05D36687-0353-4D79-B44F-DA5B3975FEC3}"/>
    <cellStyle name="Normal 7" xfId="14" xr:uid="{6EAF18D3-0483-48E6-8D6A-89837B503FF7}"/>
    <cellStyle name="Porcentaje" xfId="3" builtinId="5"/>
    <cellStyle name="Porcentaje 2" xfId="20" xr:uid="{1E665A72-E68A-44F7-B3C8-506780D0F6F5}"/>
  </cellStyles>
  <dxfs count="0"/>
  <tableStyles count="1" defaultTableStyle="TableStyleMedium2" defaultPivotStyle="PivotStyleLight16">
    <tableStyle name="Invisible" pivot="0" table="0" count="0" xr9:uid="{7AF3A068-E514-4B09-98A1-52B04E08FF7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2838451</xdr:colOff>
      <xdr:row>3</xdr:row>
      <xdr:rowOff>22447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DF0DCA-4790-469C-AEE4-29AE03958B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172"/>
        <a:stretch/>
      </xdr:blipFill>
      <xdr:spPr>
        <a:xfrm>
          <a:off x="819151" y="0"/>
          <a:ext cx="3371850" cy="513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.sharepoint.com/sites/SecretariaTecnica/UASF/Documentos%20compartidos/AAESTADISTICAS%202014/Gobierno%20Central%20Consolidado%20(GCC)/06_GFSM%202014%20ASIST%20GCP%2012-06-24.xlsx" TargetMode="External"/><Relationship Id="rId1" Type="http://schemas.openxmlformats.org/officeDocument/2006/relationships/externalLinkPath" Target="/sites/SecretariaTecnica/UASF/Documentos%20compartidos/AAESTADISTICAS%202014/Gobierno%20Central%20Consolidado%20(GCC)/06_GFSM%202014%20ASIST%20GCP%2012-06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Coverpage"/>
      <sheetName val="Source Data - Flows"/>
      <sheetName val="Excl CNP, JAPDEVA e INVU"/>
      <sheetName val="Source Data - Stocks"/>
      <sheetName val="CONTROL"/>
      <sheetName val="AJUSTES"/>
      <sheetName val="StatementI"/>
      <sheetName val="StatementII"/>
      <sheetName val="StatementIII"/>
      <sheetName val="StatementIV"/>
      <sheetName val="Table1"/>
      <sheetName val="Table2"/>
      <sheetName val="Table3"/>
      <sheetName val="Table6"/>
      <sheetName val="Table7"/>
      <sheetName val="Table4"/>
      <sheetName val="Table5"/>
      <sheetName val="Table6A"/>
      <sheetName val="Table6B"/>
      <sheetName val="Table8A"/>
      <sheetName val="Table8B"/>
      <sheetName val="Table9"/>
      <sheetName val="Code List - Transactions"/>
      <sheetName val="Code List - Stocks"/>
    </sheetNames>
    <sheetDataSet>
      <sheetData sheetId="0" refreshError="1"/>
      <sheetData sheetId="1">
        <row r="10">
          <cell r="I10">
            <v>2019</v>
          </cell>
        </row>
        <row r="11">
          <cell r="I11" t="str">
            <v>December</v>
          </cell>
        </row>
        <row r="12">
          <cell r="I12" t="str">
            <v>31st</v>
          </cell>
        </row>
        <row r="15">
          <cell r="I15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E5" t="str">
            <v>NA</v>
          </cell>
        </row>
        <row r="6">
          <cell r="E6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0">
          <cell r="E30" t="str">
            <v>NA</v>
          </cell>
        </row>
        <row r="31">
          <cell r="E31" t="str">
            <v>NA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  <row r="36">
          <cell r="E36" t="str">
            <v>NA</v>
          </cell>
        </row>
        <row r="38">
          <cell r="E38" t="str">
            <v>NA</v>
          </cell>
        </row>
        <row r="39">
          <cell r="E39" t="str">
            <v>NA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7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8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 t="e">
            <v>#REF!</v>
          </cell>
        </row>
        <row r="68">
          <cell r="E68" t="e">
            <v>#REF!</v>
          </cell>
        </row>
        <row r="69">
          <cell r="E69" t="e">
            <v>#REF!</v>
          </cell>
        </row>
        <row r="70">
          <cell r="E70" t="e">
            <v>#REF!</v>
          </cell>
        </row>
        <row r="71">
          <cell r="E71" t="e">
            <v>#REF!</v>
          </cell>
        </row>
        <row r="72">
          <cell r="E72" t="e">
            <v>#REF!</v>
          </cell>
        </row>
        <row r="73">
          <cell r="E73" t="e">
            <v>#REF!</v>
          </cell>
        </row>
        <row r="74">
          <cell r="E74" t="e">
            <v>#REF!</v>
          </cell>
        </row>
        <row r="75">
          <cell r="E75" t="e">
            <v>#REF!</v>
          </cell>
        </row>
        <row r="76">
          <cell r="E76" t="e">
            <v>#REF!</v>
          </cell>
        </row>
        <row r="77">
          <cell r="E77" t="e">
            <v>#REF!</v>
          </cell>
        </row>
      </sheetData>
      <sheetData sheetId="19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</sheetData>
      <sheetData sheetId="20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1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2">
        <row r="2">
          <cell r="E2" t="e">
            <v>#REF!</v>
          </cell>
        </row>
        <row r="3">
          <cell r="E3" t="e">
            <v>#REF!</v>
          </cell>
        </row>
        <row r="4">
          <cell r="E4" t="str">
            <v>NA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e">
            <v>#REF!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19">
          <cell r="E19" t="e">
            <v>#REF!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 t="e">
            <v>#REF!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773F-FCA1-4529-AE4E-8E593479F018}">
  <dimension ref="A5:CD280"/>
  <sheetViews>
    <sheetView tabSelected="1" zoomScale="80" zoomScaleNormal="80" workbookViewId="0">
      <pane xSplit="14" ySplit="11" topLeftCell="BS12" activePane="bottomRight" state="frozen"/>
      <selection pane="topRight" activeCell="O1" sqref="O1"/>
      <selection pane="bottomLeft" activeCell="A12" sqref="A12"/>
      <selection pane="bottomRight" activeCell="CD26" sqref="CD26"/>
    </sheetView>
  </sheetViews>
  <sheetFormatPr baseColWidth="10" defaultRowHeight="12.5" outlineLevelCol="1" x14ac:dyDescent="0.25"/>
  <cols>
    <col min="1" max="1" width="8.6328125" style="20" customWidth="1"/>
    <col min="2" max="2" width="56.6328125" style="20" customWidth="1"/>
    <col min="3" max="14" width="12.54296875" style="19" hidden="1" customWidth="1" outlineLevel="1"/>
    <col min="15" max="15" width="15.36328125" style="19" bestFit="1" customWidth="1" collapsed="1"/>
    <col min="16" max="27" width="12.54296875" style="19" hidden="1" customWidth="1" outlineLevel="1"/>
    <col min="28" max="28" width="16" style="19" bestFit="1" customWidth="1" collapsed="1"/>
    <col min="29" max="40" width="12.54296875" style="19" hidden="1" customWidth="1" outlineLevel="1"/>
    <col min="41" max="41" width="15.453125" style="19" bestFit="1" customWidth="1" collapsed="1"/>
    <col min="42" max="53" width="12.54296875" style="19" hidden="1" customWidth="1" outlineLevel="1"/>
    <col min="54" max="54" width="15.54296875" style="19" bestFit="1" customWidth="1" collapsed="1"/>
    <col min="55" max="57" width="12.54296875" style="19" hidden="1" customWidth="1" outlineLevel="1"/>
    <col min="58" max="58" width="13.81640625" style="19" hidden="1" customWidth="1" outlineLevel="1"/>
    <col min="59" max="65" width="12.54296875" style="19" hidden="1" customWidth="1" outlineLevel="1"/>
    <col min="66" max="66" width="14.36328125" style="19" hidden="1" customWidth="1" outlineLevel="1"/>
    <col min="67" max="67" width="15" style="19" bestFit="1" customWidth="1" collapsed="1"/>
    <col min="68" max="68" width="13.453125" style="19" customWidth="1" outlineLevel="1"/>
    <col min="69" max="69" width="14" style="19" customWidth="1" outlineLevel="1"/>
    <col min="70" max="70" width="12.54296875" style="19" customWidth="1" outlineLevel="1"/>
    <col min="71" max="71" width="13.36328125" style="19" customWidth="1" outlineLevel="1"/>
    <col min="72" max="75" width="12.54296875" style="19" customWidth="1" outlineLevel="1"/>
    <col min="76" max="76" width="13.36328125" style="19" customWidth="1" outlineLevel="1"/>
    <col min="77" max="78" width="12.54296875" style="19" customWidth="1" outlineLevel="1"/>
    <col min="79" max="79" width="13.6328125" style="19" customWidth="1" outlineLevel="1"/>
    <col min="80" max="80" width="16.36328125" style="19" customWidth="1"/>
    <col min="81" max="81" width="12.6328125" customWidth="1"/>
    <col min="82" max="82" width="13.90625" bestFit="1" customWidth="1"/>
  </cols>
  <sheetData>
    <row r="5" spans="1:81" ht="13" x14ac:dyDescent="0.3">
      <c r="A5" s="48" t="s">
        <v>156</v>
      </c>
      <c r="B5" s="48"/>
      <c r="BX5" s="19" t="s">
        <v>314</v>
      </c>
    </row>
    <row r="6" spans="1:81" ht="13" x14ac:dyDescent="0.3">
      <c r="A6" s="48" t="s">
        <v>312</v>
      </c>
      <c r="B6" s="48"/>
    </row>
    <row r="7" spans="1:81" ht="13" x14ac:dyDescent="0.3">
      <c r="A7" s="48" t="s">
        <v>157</v>
      </c>
      <c r="B7" s="48"/>
    </row>
    <row r="10" spans="1:81" ht="13.5" customHeight="1" x14ac:dyDescent="0.3">
      <c r="A10" s="49" t="s">
        <v>158</v>
      </c>
      <c r="B10" s="49"/>
      <c r="C10" s="50">
        <v>2019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>
        <v>2020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v>2021</v>
      </c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>
        <v>2022</v>
      </c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>
        <v>2023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>
        <v>2024</v>
      </c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</row>
    <row r="11" spans="1:81" ht="13" x14ac:dyDescent="0.25">
      <c r="A11" s="49"/>
      <c r="B11" s="49"/>
      <c r="C11" s="21" t="s">
        <v>300</v>
      </c>
      <c r="D11" s="21" t="s">
        <v>301</v>
      </c>
      <c r="E11" s="21" t="s">
        <v>302</v>
      </c>
      <c r="F11" s="21" t="s">
        <v>303</v>
      </c>
      <c r="G11" s="21" t="s">
        <v>304</v>
      </c>
      <c r="H11" s="21" t="s">
        <v>305</v>
      </c>
      <c r="I11" s="21" t="s">
        <v>306</v>
      </c>
      <c r="J11" s="21" t="s">
        <v>307</v>
      </c>
      <c r="K11" s="21" t="s">
        <v>308</v>
      </c>
      <c r="L11" s="21" t="s">
        <v>309</v>
      </c>
      <c r="M11" s="21" t="s">
        <v>310</v>
      </c>
      <c r="N11" s="21" t="s">
        <v>311</v>
      </c>
      <c r="O11" s="21" t="s">
        <v>80</v>
      </c>
      <c r="P11" s="21" t="s">
        <v>300</v>
      </c>
      <c r="Q11" s="21" t="s">
        <v>301</v>
      </c>
      <c r="R11" s="21" t="s">
        <v>302</v>
      </c>
      <c r="S11" s="21" t="s">
        <v>303</v>
      </c>
      <c r="T11" s="21" t="s">
        <v>304</v>
      </c>
      <c r="U11" s="21" t="s">
        <v>305</v>
      </c>
      <c r="V11" s="21" t="s">
        <v>306</v>
      </c>
      <c r="W11" s="21" t="s">
        <v>307</v>
      </c>
      <c r="X11" s="21" t="s">
        <v>308</v>
      </c>
      <c r="Y11" s="21" t="s">
        <v>309</v>
      </c>
      <c r="Z11" s="21" t="s">
        <v>310</v>
      </c>
      <c r="AA11" s="21" t="s">
        <v>311</v>
      </c>
      <c r="AB11" s="21" t="s">
        <v>81</v>
      </c>
      <c r="AC11" s="21" t="s">
        <v>300</v>
      </c>
      <c r="AD11" s="21" t="s">
        <v>301</v>
      </c>
      <c r="AE11" s="21" t="s">
        <v>302</v>
      </c>
      <c r="AF11" s="21" t="s">
        <v>303</v>
      </c>
      <c r="AG11" s="21" t="s">
        <v>304</v>
      </c>
      <c r="AH11" s="21" t="s">
        <v>305</v>
      </c>
      <c r="AI11" s="21" t="s">
        <v>306</v>
      </c>
      <c r="AJ11" s="21" t="s">
        <v>307</v>
      </c>
      <c r="AK11" s="21" t="s">
        <v>308</v>
      </c>
      <c r="AL11" s="21" t="s">
        <v>309</v>
      </c>
      <c r="AM11" s="21" t="s">
        <v>310</v>
      </c>
      <c r="AN11" s="21" t="s">
        <v>311</v>
      </c>
      <c r="AO11" s="21" t="s">
        <v>82</v>
      </c>
      <c r="AP11" s="21" t="s">
        <v>300</v>
      </c>
      <c r="AQ11" s="21" t="s">
        <v>301</v>
      </c>
      <c r="AR11" s="21" t="s">
        <v>302</v>
      </c>
      <c r="AS11" s="21" t="s">
        <v>303</v>
      </c>
      <c r="AT11" s="21" t="s">
        <v>304</v>
      </c>
      <c r="AU11" s="21" t="s">
        <v>305</v>
      </c>
      <c r="AV11" s="21" t="s">
        <v>306</v>
      </c>
      <c r="AW11" s="21" t="s">
        <v>307</v>
      </c>
      <c r="AX11" s="21" t="s">
        <v>308</v>
      </c>
      <c r="AY11" s="21" t="s">
        <v>309</v>
      </c>
      <c r="AZ11" s="21" t="s">
        <v>310</v>
      </c>
      <c r="BA11" s="21" t="s">
        <v>311</v>
      </c>
      <c r="BB11" s="21" t="s">
        <v>83</v>
      </c>
      <c r="BC11" s="21" t="s">
        <v>300</v>
      </c>
      <c r="BD11" s="21" t="s">
        <v>301</v>
      </c>
      <c r="BE11" s="21" t="s">
        <v>302</v>
      </c>
      <c r="BF11" s="21" t="s">
        <v>303</v>
      </c>
      <c r="BG11" s="21" t="s">
        <v>304</v>
      </c>
      <c r="BH11" s="21" t="s">
        <v>305</v>
      </c>
      <c r="BI11" s="21" t="s">
        <v>306</v>
      </c>
      <c r="BJ11" s="21" t="s">
        <v>307</v>
      </c>
      <c r="BK11" s="21" t="s">
        <v>308</v>
      </c>
      <c r="BL11" s="21" t="s">
        <v>309</v>
      </c>
      <c r="BM11" s="21" t="s">
        <v>310</v>
      </c>
      <c r="BN11" s="21" t="s">
        <v>311</v>
      </c>
      <c r="BO11" s="21" t="s">
        <v>84</v>
      </c>
      <c r="BP11" s="21" t="s">
        <v>300</v>
      </c>
      <c r="BQ11" s="21" t="s">
        <v>301</v>
      </c>
      <c r="BR11" s="21" t="s">
        <v>302</v>
      </c>
      <c r="BS11" s="21" t="s">
        <v>303</v>
      </c>
      <c r="BT11" s="21" t="s">
        <v>304</v>
      </c>
      <c r="BU11" s="21" t="s">
        <v>305</v>
      </c>
      <c r="BV11" s="21" t="s">
        <v>306</v>
      </c>
      <c r="BW11" s="21" t="s">
        <v>307</v>
      </c>
      <c r="BX11" s="21" t="s">
        <v>308</v>
      </c>
      <c r="BY11" s="21" t="s">
        <v>309</v>
      </c>
      <c r="BZ11" s="21" t="s">
        <v>310</v>
      </c>
      <c r="CA11" s="21" t="s">
        <v>311</v>
      </c>
      <c r="CB11" s="21" t="s">
        <v>85</v>
      </c>
    </row>
    <row r="12" spans="1:81" s="2" customFormat="1" ht="13" x14ac:dyDescent="0.3">
      <c r="A12" s="22" t="s">
        <v>0</v>
      </c>
      <c r="B12" s="23" t="s">
        <v>159</v>
      </c>
      <c r="C12" s="24">
        <v>521757.61349282769</v>
      </c>
      <c r="D12" s="24">
        <v>348128.00114761601</v>
      </c>
      <c r="E12" s="24">
        <v>551930.16618114104</v>
      </c>
      <c r="F12" s="24">
        <v>394344.77877712721</v>
      </c>
      <c r="G12" s="24">
        <v>354256.99248443515</v>
      </c>
      <c r="H12" s="24">
        <v>474792.70489020302</v>
      </c>
      <c r="I12" s="24">
        <v>368656.26866880601</v>
      </c>
      <c r="J12" s="24">
        <v>384011.14742978202</v>
      </c>
      <c r="K12" s="24">
        <v>498385.07800193498</v>
      </c>
      <c r="L12" s="24">
        <v>456479.80417557101</v>
      </c>
      <c r="M12" s="24">
        <v>410975.642244066</v>
      </c>
      <c r="N12" s="24">
        <v>814046.32218836399</v>
      </c>
      <c r="O12" s="24">
        <v>5577764.5196818737</v>
      </c>
      <c r="P12" s="24">
        <v>509500.71503320098</v>
      </c>
      <c r="Q12" s="24">
        <v>403873.97496825701</v>
      </c>
      <c r="R12" s="24">
        <v>561161.23067053803</v>
      </c>
      <c r="S12" s="24">
        <v>321313.14837730798</v>
      </c>
      <c r="T12" s="24">
        <v>261075.47317853101</v>
      </c>
      <c r="U12" s="24">
        <v>317250.46638180898</v>
      </c>
      <c r="V12" s="24">
        <v>341352.5126246257</v>
      </c>
      <c r="W12" s="24">
        <v>344091.44583093899</v>
      </c>
      <c r="X12" s="24">
        <v>444157.88821098598</v>
      </c>
      <c r="Y12" s="24">
        <v>397623.07734892197</v>
      </c>
      <c r="Z12" s="24">
        <v>389983.180920218</v>
      </c>
      <c r="AA12" s="24">
        <v>685117.87950229505</v>
      </c>
      <c r="AB12" s="24">
        <v>4976500.9930476304</v>
      </c>
      <c r="AC12" s="24">
        <v>484517.63436815812</v>
      </c>
      <c r="AD12" s="24">
        <v>428416.52985522948</v>
      </c>
      <c r="AE12" s="24">
        <v>738496.71592917747</v>
      </c>
      <c r="AF12" s="24">
        <v>454083.150506859</v>
      </c>
      <c r="AG12" s="24">
        <v>418590.25228393998</v>
      </c>
      <c r="AH12" s="24">
        <v>531571.20735035895</v>
      </c>
      <c r="AI12" s="24">
        <v>444846.662354042</v>
      </c>
      <c r="AJ12" s="24">
        <v>429971.15862198541</v>
      </c>
      <c r="AK12" s="24">
        <v>538683.68245819514</v>
      </c>
      <c r="AL12" s="24">
        <v>486003.02256804099</v>
      </c>
      <c r="AM12" s="24">
        <v>483979.03981403197</v>
      </c>
      <c r="AN12" s="24">
        <v>797044.23424161098</v>
      </c>
      <c r="AO12" s="24">
        <v>6236203.2903516302</v>
      </c>
      <c r="AP12" s="24">
        <v>612888.89102154004</v>
      </c>
      <c r="AQ12" s="24">
        <v>489815.47419309994</v>
      </c>
      <c r="AR12" s="24">
        <v>851821.13705003005</v>
      </c>
      <c r="AS12" s="24">
        <v>457572.31087037001</v>
      </c>
      <c r="AT12" s="24">
        <v>495187.39546140004</v>
      </c>
      <c r="AU12" s="24">
        <v>649084.68891582999</v>
      </c>
      <c r="AV12" s="24">
        <v>589058.55435512995</v>
      </c>
      <c r="AW12" s="24">
        <v>498715.29399255</v>
      </c>
      <c r="AX12" s="24">
        <v>643312.43567869999</v>
      </c>
      <c r="AY12" s="24">
        <v>522132.5116552001</v>
      </c>
      <c r="AZ12" s="24">
        <v>528139.77704248996</v>
      </c>
      <c r="BA12" s="24">
        <v>829009.26939674001</v>
      </c>
      <c r="BB12" s="24">
        <v>7166737.7396330796</v>
      </c>
      <c r="BC12" s="24">
        <v>679111.66438645998</v>
      </c>
      <c r="BD12" s="24">
        <v>476776.15787170996</v>
      </c>
      <c r="BE12" s="24">
        <v>861445.84584349999</v>
      </c>
      <c r="BF12" s="24">
        <v>495058.80114914</v>
      </c>
      <c r="BG12" s="24">
        <v>516378.07119881001</v>
      </c>
      <c r="BH12" s="24">
        <v>651440.44680087001</v>
      </c>
      <c r="BI12" s="24">
        <v>534972.02365661995</v>
      </c>
      <c r="BJ12" s="24">
        <v>488401.53455580998</v>
      </c>
      <c r="BK12" s="24">
        <v>622239.95023679</v>
      </c>
      <c r="BL12" s="24">
        <v>528289.68597336998</v>
      </c>
      <c r="BM12" s="24">
        <v>549107.10402770003</v>
      </c>
      <c r="BN12" s="24">
        <v>789426.6825228699</v>
      </c>
      <c r="BO12" s="24">
        <v>7192647.96822365</v>
      </c>
      <c r="BP12" s="24">
        <v>671701.05750044005</v>
      </c>
      <c r="BQ12" s="24">
        <v>526605.25023362995</v>
      </c>
      <c r="BR12" s="24">
        <v>745014.61146590998</v>
      </c>
      <c r="BS12" s="24">
        <v>578253.59557919006</v>
      </c>
      <c r="BT12" s="24">
        <v>527601.84099118004</v>
      </c>
      <c r="BU12" s="24">
        <v>690659.11603656004</v>
      </c>
      <c r="BV12" s="24">
        <v>555363.73304891004</v>
      </c>
      <c r="BW12" s="24">
        <v>512630.16783296003</v>
      </c>
      <c r="BX12" s="24">
        <v>630843.39468336001</v>
      </c>
      <c r="BY12" s="24">
        <v>594060.69261177001</v>
      </c>
      <c r="BZ12" s="24">
        <v>530178.02427891002</v>
      </c>
      <c r="CA12" s="24">
        <v>825863.98102683004</v>
      </c>
      <c r="CB12" s="24">
        <v>7388775.4652896514</v>
      </c>
      <c r="CC12" s="44"/>
    </row>
    <row r="13" spans="1:81" s="2" customFormat="1" ht="13" x14ac:dyDescent="0.3">
      <c r="A13" s="1" t="s">
        <v>1</v>
      </c>
      <c r="B13" s="2" t="s">
        <v>160</v>
      </c>
      <c r="C13" s="25">
        <v>453231.36704291299</v>
      </c>
      <c r="D13" s="25">
        <v>301981.10355267901</v>
      </c>
      <c r="E13" s="25">
        <v>479299.60868171602</v>
      </c>
      <c r="F13" s="25">
        <v>344448.211440171</v>
      </c>
      <c r="G13" s="25">
        <v>303730.08449767902</v>
      </c>
      <c r="H13" s="25">
        <v>423991.34009720699</v>
      </c>
      <c r="I13" s="25">
        <v>319991.80423589499</v>
      </c>
      <c r="J13" s="25">
        <v>333142.81298343668</v>
      </c>
      <c r="K13" s="25">
        <v>452984.1649625483</v>
      </c>
      <c r="L13" s="25">
        <v>409095.43254964199</v>
      </c>
      <c r="M13" s="25">
        <v>362206.15509875899</v>
      </c>
      <c r="N13" s="25">
        <v>756220.02044492401</v>
      </c>
      <c r="O13" s="25">
        <v>4940322.10558757</v>
      </c>
      <c r="P13" s="25">
        <v>446464.50562752498</v>
      </c>
      <c r="Q13" s="25">
        <v>356801.08875751798</v>
      </c>
      <c r="R13" s="25">
        <v>500231.86889977701</v>
      </c>
      <c r="S13" s="25">
        <v>269572.67123059701</v>
      </c>
      <c r="T13" s="25">
        <v>216589.46499210899</v>
      </c>
      <c r="U13" s="25">
        <v>271615.47888802399</v>
      </c>
      <c r="V13" s="25">
        <v>296713.43701249</v>
      </c>
      <c r="W13" s="25">
        <v>298302.11429301999</v>
      </c>
      <c r="X13" s="25">
        <v>402660.90361795999</v>
      </c>
      <c r="Y13" s="25">
        <v>350371.95174456999</v>
      </c>
      <c r="Z13" s="25">
        <v>344472.42590401002</v>
      </c>
      <c r="AA13" s="25">
        <v>630931.26184548996</v>
      </c>
      <c r="AB13" s="25">
        <v>4384727.1728130896</v>
      </c>
      <c r="AC13" s="25">
        <v>453711.86120622</v>
      </c>
      <c r="AD13" s="25">
        <v>345887.73277618998</v>
      </c>
      <c r="AE13" s="25">
        <v>663079.01775262004</v>
      </c>
      <c r="AF13" s="25">
        <v>393864.67192833993</v>
      </c>
      <c r="AG13" s="25">
        <v>371921.80983774998</v>
      </c>
      <c r="AH13" s="25">
        <v>481979.77323894994</v>
      </c>
      <c r="AI13" s="25">
        <v>397007.17786194</v>
      </c>
      <c r="AJ13" s="25">
        <v>377216.14294902998</v>
      </c>
      <c r="AK13" s="25">
        <v>488537.1661878</v>
      </c>
      <c r="AL13" s="25">
        <v>431358.39746165002</v>
      </c>
      <c r="AM13" s="25">
        <v>432045.17124887003</v>
      </c>
      <c r="AN13" s="25">
        <v>729636.66031604004</v>
      </c>
      <c r="AO13" s="25">
        <v>5566245.5827653995</v>
      </c>
      <c r="AP13" s="25">
        <v>543793.71380097</v>
      </c>
      <c r="AQ13" s="25">
        <v>435584.06503215001</v>
      </c>
      <c r="AR13" s="25">
        <v>757641.32415180001</v>
      </c>
      <c r="AS13" s="25">
        <v>367998.02525378001</v>
      </c>
      <c r="AT13" s="25">
        <v>376384.55506231001</v>
      </c>
      <c r="AU13" s="25">
        <v>574062.00514452998</v>
      </c>
      <c r="AV13" s="25">
        <v>529682.31703405001</v>
      </c>
      <c r="AW13" s="25">
        <v>452612.14101676003</v>
      </c>
      <c r="AX13" s="25">
        <v>580370.38162661996</v>
      </c>
      <c r="AY13" s="25">
        <v>467353.92327232007</v>
      </c>
      <c r="AZ13" s="25">
        <v>471529.74848409998</v>
      </c>
      <c r="BA13" s="25">
        <v>754911.07118216995</v>
      </c>
      <c r="BB13" s="25">
        <v>6311923.2710615601</v>
      </c>
      <c r="BC13" s="25">
        <v>600209.27787580003</v>
      </c>
      <c r="BD13" s="25">
        <v>421496.92807122</v>
      </c>
      <c r="BE13" s="25">
        <v>792976.76960992999</v>
      </c>
      <c r="BF13" s="25">
        <v>432085.43663662003</v>
      </c>
      <c r="BG13" s="25">
        <v>456580.59188306</v>
      </c>
      <c r="BH13" s="25">
        <v>587075.20395798003</v>
      </c>
      <c r="BI13" s="25">
        <v>472908.60290365003</v>
      </c>
      <c r="BJ13" s="25">
        <v>432004.99213385</v>
      </c>
      <c r="BK13" s="25">
        <v>565339.90009176999</v>
      </c>
      <c r="BL13" s="25">
        <v>468962.04828048003</v>
      </c>
      <c r="BM13" s="25">
        <v>477746.99584980006</v>
      </c>
      <c r="BN13" s="25">
        <v>715804.64418834995</v>
      </c>
      <c r="BO13" s="25">
        <v>6423191.3914825106</v>
      </c>
      <c r="BP13" s="25">
        <v>590151.03687612002</v>
      </c>
      <c r="BQ13" s="25">
        <v>468224.61407145998</v>
      </c>
      <c r="BR13" s="25">
        <v>663622.71296767995</v>
      </c>
      <c r="BS13" s="25">
        <v>511651.91890698997</v>
      </c>
      <c r="BT13" s="25">
        <v>463124.42165949004</v>
      </c>
      <c r="BU13" s="25">
        <v>616097.95723598998</v>
      </c>
      <c r="BV13" s="25">
        <v>493788.33816744998</v>
      </c>
      <c r="BW13" s="25">
        <v>446467.53636336001</v>
      </c>
      <c r="BX13" s="25">
        <v>568785.91598490998</v>
      </c>
      <c r="BY13" s="25">
        <v>533906.76091975998</v>
      </c>
      <c r="BZ13" s="25">
        <v>467538.38821638009</v>
      </c>
      <c r="CA13" s="25">
        <v>753392.34824396996</v>
      </c>
      <c r="CB13" s="25">
        <v>6576751.9496135609</v>
      </c>
      <c r="CC13" s="44"/>
    </row>
    <row r="14" spans="1:81" s="2" customFormat="1" ht="13" x14ac:dyDescent="0.3">
      <c r="A14" s="3" t="s">
        <v>2</v>
      </c>
      <c r="B14" s="4" t="s">
        <v>161</v>
      </c>
      <c r="C14" s="37">
        <v>148603.733664314</v>
      </c>
      <c r="D14" s="37">
        <v>63743.948382970702</v>
      </c>
      <c r="E14" s="37">
        <v>237835.62048474699</v>
      </c>
      <c r="F14" s="37">
        <v>82168.169863292875</v>
      </c>
      <c r="G14" s="37">
        <v>57051.853271960201</v>
      </c>
      <c r="H14" s="37">
        <v>192324.21378456845</v>
      </c>
      <c r="I14" s="37">
        <v>87664.578774207199</v>
      </c>
      <c r="J14" s="37">
        <v>69080.725279248407</v>
      </c>
      <c r="K14" s="37">
        <v>197433.14370389</v>
      </c>
      <c r="L14" s="37">
        <v>111594.15539757389</v>
      </c>
      <c r="M14" s="37">
        <v>73715.011233510595</v>
      </c>
      <c r="N14" s="37">
        <v>340455.84370141599</v>
      </c>
      <c r="O14" s="37">
        <v>1661670.9975417</v>
      </c>
      <c r="P14" s="37">
        <v>108418.26369386</v>
      </c>
      <c r="Q14" s="37">
        <v>80244.581495659993</v>
      </c>
      <c r="R14" s="37">
        <v>233915.61152490001</v>
      </c>
      <c r="S14" s="37">
        <v>111279.03719711</v>
      </c>
      <c r="T14" s="37">
        <v>79058.010369840005</v>
      </c>
      <c r="U14" s="37">
        <v>114704.61942299</v>
      </c>
      <c r="V14" s="37">
        <v>94865.602063860002</v>
      </c>
      <c r="W14" s="37">
        <v>77016.138063849998</v>
      </c>
      <c r="X14" s="37">
        <v>179176.39277598998</v>
      </c>
      <c r="Y14" s="37">
        <v>114147.51223109</v>
      </c>
      <c r="Z14" s="37">
        <v>79230.681573680005</v>
      </c>
      <c r="AA14" s="37">
        <v>203932.55423075001</v>
      </c>
      <c r="AB14" s="37">
        <v>1475989.0046435799</v>
      </c>
      <c r="AC14" s="37">
        <v>111282.6348101</v>
      </c>
      <c r="AD14" s="37">
        <v>94816.962420430005</v>
      </c>
      <c r="AE14" s="37">
        <v>369059.29093368002</v>
      </c>
      <c r="AF14" s="37">
        <v>110935.54240017</v>
      </c>
      <c r="AG14" s="37">
        <v>88849.808657870002</v>
      </c>
      <c r="AH14" s="37">
        <v>201425.97271854</v>
      </c>
      <c r="AI14" s="37">
        <v>127513.39996926</v>
      </c>
      <c r="AJ14" s="37">
        <v>99845.707906869997</v>
      </c>
      <c r="AK14" s="37">
        <v>205999.48612273001</v>
      </c>
      <c r="AL14" s="37">
        <v>126386.44612376</v>
      </c>
      <c r="AM14" s="37">
        <v>89122.525111980009</v>
      </c>
      <c r="AN14" s="37">
        <v>245535.30327223</v>
      </c>
      <c r="AO14" s="37">
        <v>1870773.08044762</v>
      </c>
      <c r="AP14" s="37">
        <v>130647.24021151999</v>
      </c>
      <c r="AQ14" s="37">
        <v>114726.03852832</v>
      </c>
      <c r="AR14" s="37">
        <v>430612.36579571001</v>
      </c>
      <c r="AS14" s="37">
        <v>123931.71500729999</v>
      </c>
      <c r="AT14" s="37">
        <v>109436.50433721</v>
      </c>
      <c r="AU14" s="37">
        <v>245625.57752014999</v>
      </c>
      <c r="AV14" s="37">
        <v>148906.79536474001</v>
      </c>
      <c r="AW14" s="37">
        <v>112467.46672077</v>
      </c>
      <c r="AX14" s="37">
        <v>253650.45961377001</v>
      </c>
      <c r="AY14" s="37">
        <v>142567.59814078</v>
      </c>
      <c r="AZ14" s="37">
        <v>106157.95407208</v>
      </c>
      <c r="BA14" s="37">
        <v>269099.39631440002</v>
      </c>
      <c r="BB14" s="37">
        <v>2187829.1116267499</v>
      </c>
      <c r="BC14" s="37">
        <v>151584.21534025</v>
      </c>
      <c r="BD14" s="37">
        <v>111332.41480463999</v>
      </c>
      <c r="BE14" s="37">
        <v>439495.41076027002</v>
      </c>
      <c r="BF14" s="37">
        <v>124703.50358605001</v>
      </c>
      <c r="BG14" s="37">
        <v>110538.87558704001</v>
      </c>
      <c r="BH14" s="37">
        <v>262423.14822118002</v>
      </c>
      <c r="BI14" s="37">
        <v>149866.84443739001</v>
      </c>
      <c r="BJ14" s="37">
        <v>108108.38300695</v>
      </c>
      <c r="BK14" s="37">
        <v>254252.32525641</v>
      </c>
      <c r="BL14" s="37">
        <v>151500.26597302</v>
      </c>
      <c r="BM14" s="37">
        <v>107878.22723008999</v>
      </c>
      <c r="BN14" s="37">
        <v>293423.15855582</v>
      </c>
      <c r="BO14" s="37">
        <v>2265106.7727591102</v>
      </c>
      <c r="BP14" s="37">
        <v>142448.68269063</v>
      </c>
      <c r="BQ14" s="37">
        <v>110965.91134572</v>
      </c>
      <c r="BR14" s="37">
        <v>339721.46654624003</v>
      </c>
      <c r="BS14" s="37">
        <v>138130.23565064001</v>
      </c>
      <c r="BT14" s="37">
        <v>116342.66191513</v>
      </c>
      <c r="BU14" s="37">
        <v>268727.19055758999</v>
      </c>
      <c r="BV14" s="37">
        <v>146917.03907582001</v>
      </c>
      <c r="BW14" s="37">
        <v>107261.50104335</v>
      </c>
      <c r="BX14" s="37">
        <v>238618.74667324999</v>
      </c>
      <c r="BY14" s="37">
        <v>166050.40855897</v>
      </c>
      <c r="BZ14" s="37">
        <v>106428.26941204999</v>
      </c>
      <c r="CA14" s="37">
        <v>300623.38645162998</v>
      </c>
      <c r="CB14" s="37">
        <v>2182235.4999210201</v>
      </c>
      <c r="CC14" s="44"/>
    </row>
    <row r="15" spans="1:81" ht="13" x14ac:dyDescent="0.3">
      <c r="A15" s="5" t="s">
        <v>3</v>
      </c>
      <c r="B15" s="6" t="s">
        <v>162</v>
      </c>
      <c r="C15" s="26">
        <v>38661.123366220003</v>
      </c>
      <c r="D15" s="26">
        <v>36502.006351169999</v>
      </c>
      <c r="E15" s="26">
        <v>44348.461668570002</v>
      </c>
      <c r="F15" s="26">
        <v>47176.682417520002</v>
      </c>
      <c r="G15" s="26">
        <v>37555.224717840007</v>
      </c>
      <c r="H15" s="26">
        <v>42120.333590629998</v>
      </c>
      <c r="I15" s="26">
        <v>42305.254008880001</v>
      </c>
      <c r="J15" s="26">
        <v>42435.076314619997</v>
      </c>
      <c r="K15" s="26">
        <v>50604.649220179999</v>
      </c>
      <c r="L15" s="26">
        <v>52158.095390009999</v>
      </c>
      <c r="M15" s="26">
        <v>44736.41636327</v>
      </c>
      <c r="N15" s="26">
        <v>66579.50577145</v>
      </c>
      <c r="O15" s="26">
        <v>545182.82918035996</v>
      </c>
      <c r="P15" s="26">
        <v>48535.233384760002</v>
      </c>
      <c r="Q15" s="26">
        <v>46219.646781039999</v>
      </c>
      <c r="R15" s="26">
        <v>51320.750206730001</v>
      </c>
      <c r="S15" s="26">
        <v>55125.11723407</v>
      </c>
      <c r="T15" s="26">
        <v>44055.55998564</v>
      </c>
      <c r="U15" s="26">
        <v>46538.665272669998</v>
      </c>
      <c r="V15" s="26">
        <v>44515.334411879994</v>
      </c>
      <c r="W15" s="26">
        <v>45915.771993859998</v>
      </c>
      <c r="X15" s="26">
        <v>44901.786998119998</v>
      </c>
      <c r="Y15" s="26">
        <v>47452.670492999998</v>
      </c>
      <c r="Z15" s="26">
        <v>44848.200102939998</v>
      </c>
      <c r="AA15" s="26">
        <v>52715.712365450003</v>
      </c>
      <c r="AB15" s="26">
        <v>572144.44923015998</v>
      </c>
      <c r="AC15" s="26">
        <v>51856.868119890001</v>
      </c>
      <c r="AD15" s="26">
        <v>49175.864429050001</v>
      </c>
      <c r="AE15" s="26">
        <v>66850.362245819997</v>
      </c>
      <c r="AF15" s="26">
        <v>58158.31969348</v>
      </c>
      <c r="AG15" s="26">
        <v>49477.39154751</v>
      </c>
      <c r="AH15" s="26">
        <v>50973.514816900002</v>
      </c>
      <c r="AI15" s="26">
        <v>50900.011733040003</v>
      </c>
      <c r="AJ15" s="26">
        <v>50725.052995329999</v>
      </c>
      <c r="AK15" s="26">
        <v>51344.29635941</v>
      </c>
      <c r="AL15" s="26">
        <v>52217.716211680003</v>
      </c>
      <c r="AM15" s="26">
        <v>49086.872611600003</v>
      </c>
      <c r="AN15" s="26">
        <v>55860.290264440002</v>
      </c>
      <c r="AO15" s="26">
        <v>636626.56102815003</v>
      </c>
      <c r="AP15" s="26">
        <v>58555.642813849998</v>
      </c>
      <c r="AQ15" s="26">
        <v>52888.27968367</v>
      </c>
      <c r="AR15" s="26">
        <v>74203.457835399997</v>
      </c>
      <c r="AS15" s="26">
        <v>59422.008241639996</v>
      </c>
      <c r="AT15" s="26">
        <v>55633.661388800007</v>
      </c>
      <c r="AU15" s="26">
        <v>55586.520212449999</v>
      </c>
      <c r="AV15" s="26">
        <v>59191.201836</v>
      </c>
      <c r="AW15" s="26">
        <v>57564.986929639999</v>
      </c>
      <c r="AX15" s="26">
        <v>57985.612664499997</v>
      </c>
      <c r="AY15" s="26">
        <v>59587.621509030003</v>
      </c>
      <c r="AZ15" s="26">
        <v>53803.71831289</v>
      </c>
      <c r="BA15" s="26">
        <v>60739.089430319997</v>
      </c>
      <c r="BB15" s="26">
        <v>705161.80085819005</v>
      </c>
      <c r="BC15" s="26">
        <v>64875.444666800002</v>
      </c>
      <c r="BD15" s="26">
        <v>52236.008641139997</v>
      </c>
      <c r="BE15" s="26">
        <v>67359.968006859999</v>
      </c>
      <c r="BF15" s="26">
        <v>66099.562290219998</v>
      </c>
      <c r="BG15" s="26">
        <v>55572.486914580004</v>
      </c>
      <c r="BH15" s="26">
        <v>54565.924118120005</v>
      </c>
      <c r="BI15" s="26">
        <v>56084.465070619997</v>
      </c>
      <c r="BJ15" s="26">
        <v>51169.875639099999</v>
      </c>
      <c r="BK15" s="26">
        <v>53536.543243740001</v>
      </c>
      <c r="BL15" s="26">
        <v>57025.306306689999</v>
      </c>
      <c r="BM15" s="26">
        <v>51045.058745570001</v>
      </c>
      <c r="BN15" s="26">
        <v>56413.09709838</v>
      </c>
      <c r="BO15" s="26">
        <v>685983.74074181996</v>
      </c>
      <c r="BP15" s="26">
        <v>62512.059831569997</v>
      </c>
      <c r="BQ15" s="26">
        <v>53758.531670459997</v>
      </c>
      <c r="BR15" s="26">
        <v>70644.155732009996</v>
      </c>
      <c r="BS15" s="26">
        <v>75074.639057409993</v>
      </c>
      <c r="BT15" s="26">
        <v>59140.114654680001</v>
      </c>
      <c r="BU15" s="26">
        <v>61732.848175209998</v>
      </c>
      <c r="BV15" s="26">
        <v>58599.581085240003</v>
      </c>
      <c r="BW15" s="26">
        <v>53305.034190159997</v>
      </c>
      <c r="BX15" s="26">
        <v>57529.949559970002</v>
      </c>
      <c r="BY15" s="26">
        <v>60355.605789460002</v>
      </c>
      <c r="BZ15" s="26">
        <v>54640.490366719998</v>
      </c>
      <c r="CA15" s="26">
        <v>64973.96350202</v>
      </c>
      <c r="CB15" s="26">
        <v>732266.97361491004</v>
      </c>
      <c r="CC15" s="44"/>
    </row>
    <row r="16" spans="1:81" ht="13" x14ac:dyDescent="0.3">
      <c r="A16" s="5" t="s">
        <v>4</v>
      </c>
      <c r="B16" s="6" t="s">
        <v>163</v>
      </c>
      <c r="C16" s="26">
        <v>104096.08582153</v>
      </c>
      <c r="D16" s="26">
        <v>24713.555</v>
      </c>
      <c r="E16" s="26">
        <v>185503.93396831001</v>
      </c>
      <c r="F16" s="26">
        <v>31546.84814269</v>
      </c>
      <c r="G16" s="26">
        <v>17110.814933879999</v>
      </c>
      <c r="H16" s="26">
        <v>143574.39203916999</v>
      </c>
      <c r="I16" s="26">
        <v>41686.74861653</v>
      </c>
      <c r="J16" s="26">
        <v>23886.46706178</v>
      </c>
      <c r="K16" s="26">
        <v>140276.03524279001</v>
      </c>
      <c r="L16" s="26">
        <v>55100.740708400001</v>
      </c>
      <c r="M16" s="26">
        <v>25937.786731970002</v>
      </c>
      <c r="N16" s="26">
        <v>264652.21995225002</v>
      </c>
      <c r="O16" s="26">
        <v>1058085.6282192999</v>
      </c>
      <c r="P16" s="26">
        <v>59883.030309100002</v>
      </c>
      <c r="Q16" s="26">
        <v>34024.934714620002</v>
      </c>
      <c r="R16" s="26">
        <v>182594.86131817001</v>
      </c>
      <c r="S16" s="26">
        <v>56153.919963040003</v>
      </c>
      <c r="T16" s="26">
        <v>35002.450384199998</v>
      </c>
      <c r="U16" s="26">
        <v>68165.954150320002</v>
      </c>
      <c r="V16" s="26">
        <v>50350.267651980001</v>
      </c>
      <c r="W16" s="26">
        <v>31100.366069989999</v>
      </c>
      <c r="X16" s="26">
        <v>134274.60577786999</v>
      </c>
      <c r="Y16" s="26">
        <v>66694.841738090006</v>
      </c>
      <c r="Z16" s="26">
        <v>34382.48147074</v>
      </c>
      <c r="AA16" s="26">
        <v>151216.8418653</v>
      </c>
      <c r="AB16" s="26">
        <v>903844.55541341996</v>
      </c>
      <c r="AC16" s="26">
        <v>59425.766690210003</v>
      </c>
      <c r="AD16" s="26">
        <v>45641.097991379997</v>
      </c>
      <c r="AE16" s="26">
        <v>302208.92868786003</v>
      </c>
      <c r="AF16" s="26">
        <v>52777.222706690001</v>
      </c>
      <c r="AG16" s="26">
        <v>39372.417110360002</v>
      </c>
      <c r="AH16" s="26">
        <v>150452.45790164001</v>
      </c>
      <c r="AI16" s="26">
        <v>76613.388236219995</v>
      </c>
      <c r="AJ16" s="26">
        <v>49120.654911539998</v>
      </c>
      <c r="AK16" s="26">
        <v>154655.18976332</v>
      </c>
      <c r="AL16" s="26">
        <v>74168.729912080002</v>
      </c>
      <c r="AM16" s="26">
        <v>40035.652500379998</v>
      </c>
      <c r="AN16" s="26">
        <v>189675.01300779</v>
      </c>
      <c r="AO16" s="26">
        <v>1234146.5194194701</v>
      </c>
      <c r="AP16" s="26">
        <v>72091.597397670004</v>
      </c>
      <c r="AQ16" s="26">
        <v>61837.758844650001</v>
      </c>
      <c r="AR16" s="26">
        <v>356408.90796031</v>
      </c>
      <c r="AS16" s="26">
        <v>64509.706765659997</v>
      </c>
      <c r="AT16" s="26">
        <v>53802.842948409998</v>
      </c>
      <c r="AU16" s="26">
        <v>190039.05730769999</v>
      </c>
      <c r="AV16" s="26">
        <v>89715.593528740006</v>
      </c>
      <c r="AW16" s="26">
        <v>54902.479791129997</v>
      </c>
      <c r="AX16" s="26">
        <v>195664.84694927</v>
      </c>
      <c r="AY16" s="26">
        <v>82979.976631750003</v>
      </c>
      <c r="AZ16" s="26">
        <v>52354.23575919</v>
      </c>
      <c r="BA16" s="26">
        <v>208360.30688408</v>
      </c>
      <c r="BB16" s="26">
        <v>1482667.31076856</v>
      </c>
      <c r="BC16" s="26">
        <v>86708.770673449995</v>
      </c>
      <c r="BD16" s="26">
        <v>59096.406163500003</v>
      </c>
      <c r="BE16" s="26">
        <v>372135.44275340997</v>
      </c>
      <c r="BF16" s="26">
        <v>58603.941295830002</v>
      </c>
      <c r="BG16" s="26">
        <v>54966.388672460002</v>
      </c>
      <c r="BH16" s="26">
        <v>207857.22410306</v>
      </c>
      <c r="BI16" s="26">
        <v>93782.379366770008</v>
      </c>
      <c r="BJ16" s="26">
        <v>56938.507367849998</v>
      </c>
      <c r="BK16" s="26">
        <v>200715.78201267001</v>
      </c>
      <c r="BL16" s="26">
        <v>94474.959666330004</v>
      </c>
      <c r="BM16" s="26">
        <v>56833.16848452</v>
      </c>
      <c r="BN16" s="26">
        <v>237010.06145744</v>
      </c>
      <c r="BO16" s="26">
        <v>1579123.0320172899</v>
      </c>
      <c r="BP16" s="26">
        <v>79936.622859059993</v>
      </c>
      <c r="BQ16" s="26">
        <v>57207.379675260003</v>
      </c>
      <c r="BR16" s="26">
        <v>269077.31081423</v>
      </c>
      <c r="BS16" s="26">
        <v>63055.596593230002</v>
      </c>
      <c r="BT16" s="26">
        <v>57202.547260450003</v>
      </c>
      <c r="BU16" s="26">
        <v>206994.34238238001</v>
      </c>
      <c r="BV16" s="26">
        <v>88317.457990580006</v>
      </c>
      <c r="BW16" s="26">
        <v>53956.466853190002</v>
      </c>
      <c r="BX16" s="26">
        <v>181088.79711327999</v>
      </c>
      <c r="BY16" s="26">
        <v>105694.80276951</v>
      </c>
      <c r="BZ16" s="26">
        <v>51787.779045329997</v>
      </c>
      <c r="CA16" s="26">
        <v>235649.42294960999</v>
      </c>
      <c r="CB16" s="26">
        <v>1449968.52630611</v>
      </c>
      <c r="CC16" s="44"/>
    </row>
    <row r="17" spans="1:81" ht="13" x14ac:dyDescent="0.3">
      <c r="A17" s="5" t="s">
        <v>5</v>
      </c>
      <c r="B17" s="6" t="s">
        <v>164</v>
      </c>
      <c r="C17" s="26">
        <v>5846.5244765643829</v>
      </c>
      <c r="D17" s="26">
        <v>2528.3870318007398</v>
      </c>
      <c r="E17" s="26">
        <v>7983.2248478672673</v>
      </c>
      <c r="F17" s="26">
        <v>3444.6393030828699</v>
      </c>
      <c r="G17" s="26">
        <v>2385.8136202402302</v>
      </c>
      <c r="H17" s="26">
        <v>6629.4881547684508</v>
      </c>
      <c r="I17" s="26">
        <v>3672.576148797184</v>
      </c>
      <c r="J17" s="26">
        <v>2759.1819028484201</v>
      </c>
      <c r="K17" s="26">
        <v>6552.4592409199604</v>
      </c>
      <c r="L17" s="26">
        <v>4335.3192991638898</v>
      </c>
      <c r="M17" s="26">
        <v>3040.80813827064</v>
      </c>
      <c r="N17" s="26">
        <v>9224.1179777159577</v>
      </c>
      <c r="O17" s="26">
        <v>58402.540142040001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v>0</v>
      </c>
      <c r="BN17" s="26"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44"/>
    </row>
    <row r="18" spans="1:81" s="2" customFormat="1" ht="13" x14ac:dyDescent="0.3">
      <c r="A18" s="3" t="s">
        <v>6</v>
      </c>
      <c r="B18" s="4" t="s">
        <v>165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44"/>
    </row>
    <row r="19" spans="1:81" s="2" customFormat="1" ht="13" x14ac:dyDescent="0.3">
      <c r="A19" s="3" t="s">
        <v>7</v>
      </c>
      <c r="B19" s="4" t="s">
        <v>166</v>
      </c>
      <c r="C19" s="37">
        <v>27639.05778191</v>
      </c>
      <c r="D19" s="37">
        <v>8873.6059257699999</v>
      </c>
      <c r="E19" s="37">
        <v>3941.2406157400001</v>
      </c>
      <c r="F19" s="37">
        <v>3299.2845303899999</v>
      </c>
      <c r="G19" s="37">
        <v>2758.5654706800001</v>
      </c>
      <c r="H19" s="37">
        <v>2573.6192763800004</v>
      </c>
      <c r="I19" s="37">
        <v>1980.4063494500001</v>
      </c>
      <c r="J19" s="37">
        <v>1703.83406556</v>
      </c>
      <c r="K19" s="37">
        <v>1870.3381593300001</v>
      </c>
      <c r="L19" s="37">
        <v>1529.50477523</v>
      </c>
      <c r="M19" s="37">
        <v>19591.34890565</v>
      </c>
      <c r="N19" s="37">
        <v>137653.80666897001</v>
      </c>
      <c r="O19" s="37">
        <v>213414.61252505999</v>
      </c>
      <c r="P19" s="37">
        <v>26677.63627087</v>
      </c>
      <c r="Q19" s="37">
        <v>8735.0156651100006</v>
      </c>
      <c r="R19" s="37">
        <v>4923.3540367599999</v>
      </c>
      <c r="S19" s="37">
        <v>2575.7129662000002</v>
      </c>
      <c r="T19" s="37">
        <v>2076.18500756</v>
      </c>
      <c r="U19" s="37">
        <v>1938.8392096800001</v>
      </c>
      <c r="V19" s="37">
        <v>1548.93435258</v>
      </c>
      <c r="W19" s="37">
        <v>1376.3681601200001</v>
      </c>
      <c r="X19" s="37">
        <v>1299.00285659</v>
      </c>
      <c r="Y19" s="37">
        <v>1084.61506549</v>
      </c>
      <c r="Z19" s="37">
        <v>12480.29882555</v>
      </c>
      <c r="AA19" s="37">
        <v>75320.713310930005</v>
      </c>
      <c r="AB19" s="37">
        <v>140036.67572743999</v>
      </c>
      <c r="AC19" s="37">
        <v>43575.137311800005</v>
      </c>
      <c r="AD19" s="37">
        <v>9042.6518775900004</v>
      </c>
      <c r="AE19" s="37">
        <v>4414.2187233000004</v>
      </c>
      <c r="AF19" s="37">
        <v>3798.8489975800003</v>
      </c>
      <c r="AG19" s="37">
        <v>2723.3592731900003</v>
      </c>
      <c r="AH19" s="37">
        <v>2246.6662000900001</v>
      </c>
      <c r="AI19" s="37">
        <v>1866.03105338</v>
      </c>
      <c r="AJ19" s="37">
        <v>1440.0916597400001</v>
      </c>
      <c r="AK19" s="37">
        <v>1610.34217489</v>
      </c>
      <c r="AL19" s="37">
        <v>1736.3851145100002</v>
      </c>
      <c r="AM19" s="37">
        <v>17955.066579850001</v>
      </c>
      <c r="AN19" s="37">
        <v>126570.67685145</v>
      </c>
      <c r="AO19" s="37">
        <v>216979.47581737</v>
      </c>
      <c r="AP19" s="37">
        <v>49171.221755789993</v>
      </c>
      <c r="AQ19" s="37">
        <v>11160.62783825</v>
      </c>
      <c r="AR19" s="37">
        <v>5819.0006840400001</v>
      </c>
      <c r="AS19" s="37">
        <v>3427.6011434900001</v>
      </c>
      <c r="AT19" s="37">
        <v>2493.4224749499999</v>
      </c>
      <c r="AU19" s="37">
        <v>1796.5377766500001</v>
      </c>
      <c r="AV19" s="37">
        <v>2348.0405941700001</v>
      </c>
      <c r="AW19" s="37">
        <v>1625.82613416</v>
      </c>
      <c r="AX19" s="37">
        <v>1090.37434734</v>
      </c>
      <c r="AY19" s="37">
        <v>1176.3531774199998</v>
      </c>
      <c r="AZ19" s="37">
        <v>24225.06335742</v>
      </c>
      <c r="BA19" s="37">
        <v>114849.46301453</v>
      </c>
      <c r="BB19" s="37">
        <v>219183.53229821002</v>
      </c>
      <c r="BC19" s="37">
        <v>86371.902699660001</v>
      </c>
      <c r="BD19" s="37">
        <v>12441.336874580002</v>
      </c>
      <c r="BE19" s="37">
        <v>6831.9448410699997</v>
      </c>
      <c r="BF19" s="37">
        <v>4297.0629431799998</v>
      </c>
      <c r="BG19" s="37">
        <v>4853.9917193199999</v>
      </c>
      <c r="BH19" s="37">
        <v>3887.3989057200001</v>
      </c>
      <c r="BI19" s="37">
        <v>2632.5560942500001</v>
      </c>
      <c r="BJ19" s="37">
        <v>2109.0027004399999</v>
      </c>
      <c r="BK19" s="37">
        <v>1949.55124542</v>
      </c>
      <c r="BL19" s="37">
        <v>1274.7217634000001</v>
      </c>
      <c r="BM19" s="37">
        <v>22313.58074238</v>
      </c>
      <c r="BN19" s="37">
        <v>82817.503146500007</v>
      </c>
      <c r="BO19" s="37">
        <v>231780.55367592</v>
      </c>
      <c r="BP19" s="37">
        <v>58536.317030370003</v>
      </c>
      <c r="BQ19" s="37">
        <v>9486.8971167499985</v>
      </c>
      <c r="BR19" s="37">
        <v>4346.7183553700006</v>
      </c>
      <c r="BS19" s="37">
        <v>3454.1756966499997</v>
      </c>
      <c r="BT19" s="37">
        <v>2952.3937443900004</v>
      </c>
      <c r="BU19" s="37">
        <v>2431.9620464200002</v>
      </c>
      <c r="BV19" s="37">
        <v>2069.1862333200002</v>
      </c>
      <c r="BW19" s="37">
        <v>1662.9091205</v>
      </c>
      <c r="BX19" s="37">
        <v>883.60624330999997</v>
      </c>
      <c r="BY19" s="37">
        <v>1465.5104716599999</v>
      </c>
      <c r="BZ19" s="37">
        <v>23131.713255369999</v>
      </c>
      <c r="CA19" s="37">
        <v>89213.448098049994</v>
      </c>
      <c r="CB19" s="37">
        <v>199634.83741216001</v>
      </c>
      <c r="CC19" s="44"/>
    </row>
    <row r="20" spans="1:81" ht="13" x14ac:dyDescent="0.3">
      <c r="A20" s="5" t="s">
        <v>8</v>
      </c>
      <c r="B20" s="6" t="s">
        <v>167</v>
      </c>
      <c r="C20" s="26">
        <v>3653.5159720000001</v>
      </c>
      <c r="D20" s="26">
        <v>373.59060614999999</v>
      </c>
      <c r="E20" s="26">
        <v>138.13673399999999</v>
      </c>
      <c r="F20" s="26">
        <v>68.509300999999994</v>
      </c>
      <c r="G20" s="26">
        <v>79.269734</v>
      </c>
      <c r="H20" s="26">
        <v>51.785176999999997</v>
      </c>
      <c r="I20" s="26">
        <v>61.459136999999998</v>
      </c>
      <c r="J20" s="26">
        <v>31.520396000000002</v>
      </c>
      <c r="K20" s="26">
        <v>64.754841999999996</v>
      </c>
      <c r="L20" s="26">
        <v>48.034089999999999</v>
      </c>
      <c r="M20" s="26">
        <v>36.110247000000001</v>
      </c>
      <c r="N20" s="26">
        <v>92.657454000000001</v>
      </c>
      <c r="O20" s="26">
        <v>4699.3436901499999</v>
      </c>
      <c r="P20" s="26">
        <v>3492.115268</v>
      </c>
      <c r="Q20" s="26">
        <v>375.06567989000001</v>
      </c>
      <c r="R20" s="26">
        <v>182.3</v>
      </c>
      <c r="S20" s="26">
        <v>43.273732000000003</v>
      </c>
      <c r="T20" s="26">
        <v>70.926413999999994</v>
      </c>
      <c r="U20" s="26">
        <v>50.580708999999999</v>
      </c>
      <c r="V20" s="26">
        <v>56.472808000000001</v>
      </c>
      <c r="W20" s="26">
        <v>45.193244999999997</v>
      </c>
      <c r="X20" s="26">
        <v>65.679727999999997</v>
      </c>
      <c r="Y20" s="26">
        <v>47.844512000000002</v>
      </c>
      <c r="Z20" s="26">
        <v>55.794989000000001</v>
      </c>
      <c r="AA20" s="26">
        <v>170.09131099999999</v>
      </c>
      <c r="AB20" s="26">
        <v>4655.3383958900004</v>
      </c>
      <c r="AC20" s="26">
        <v>3846.5239740000002</v>
      </c>
      <c r="AD20" s="26">
        <v>312.87362999999999</v>
      </c>
      <c r="AE20" s="26">
        <v>168.874638</v>
      </c>
      <c r="AF20" s="26">
        <v>96.897981000000001</v>
      </c>
      <c r="AG20" s="26">
        <v>115.666376</v>
      </c>
      <c r="AH20" s="26">
        <v>98.168615000000003</v>
      </c>
      <c r="AI20" s="26">
        <v>50.493859999999998</v>
      </c>
      <c r="AJ20" s="26">
        <v>54.056581999999999</v>
      </c>
      <c r="AK20" s="26">
        <v>80.826004999999995</v>
      </c>
      <c r="AL20" s="26">
        <v>113.235232</v>
      </c>
      <c r="AM20" s="26">
        <v>91.008065999999999</v>
      </c>
      <c r="AN20" s="26">
        <v>79.398754999999994</v>
      </c>
      <c r="AO20" s="26">
        <v>5108.0237139999999</v>
      </c>
      <c r="AP20" s="26">
        <v>3892.0819879999999</v>
      </c>
      <c r="AQ20" s="26">
        <v>446.19064900000001</v>
      </c>
      <c r="AR20" s="26">
        <v>228.57739599999999</v>
      </c>
      <c r="AS20" s="26">
        <v>56.884211999999998</v>
      </c>
      <c r="AT20" s="26">
        <v>13.205901000000001</v>
      </c>
      <c r="AU20" s="26">
        <v>83.207130000000006</v>
      </c>
      <c r="AV20" s="26">
        <v>105.193055</v>
      </c>
      <c r="AW20" s="26">
        <v>95.340235000000007</v>
      </c>
      <c r="AX20" s="26">
        <v>101.25595199999999</v>
      </c>
      <c r="AY20" s="26">
        <v>99.545860000000005</v>
      </c>
      <c r="AZ20" s="26">
        <v>40.878700000000002</v>
      </c>
      <c r="BA20" s="26">
        <v>43.871991000000001</v>
      </c>
      <c r="BB20" s="26">
        <v>5206.2330689999999</v>
      </c>
      <c r="BC20" s="26">
        <v>3972.5213629999998</v>
      </c>
      <c r="BD20" s="26">
        <v>387.565608</v>
      </c>
      <c r="BE20" s="26">
        <v>259.12854900000002</v>
      </c>
      <c r="BF20" s="26">
        <v>108.670194</v>
      </c>
      <c r="BG20" s="26">
        <v>118.656091</v>
      </c>
      <c r="BH20" s="26">
        <v>164.03042199999999</v>
      </c>
      <c r="BI20" s="26">
        <v>86.135831999999994</v>
      </c>
      <c r="BJ20" s="26">
        <v>70.579911999999993</v>
      </c>
      <c r="BK20" s="26">
        <v>45.467238000000002</v>
      </c>
      <c r="BL20" s="26">
        <v>90.925529999999995</v>
      </c>
      <c r="BM20" s="26">
        <v>59.458508999999999</v>
      </c>
      <c r="BN20" s="26">
        <v>60.370316879999997</v>
      </c>
      <c r="BO20" s="26">
        <v>5423.5095648799997</v>
      </c>
      <c r="BP20" s="26">
        <v>3884.8441160000002</v>
      </c>
      <c r="BQ20" s="26">
        <v>575.26700400000004</v>
      </c>
      <c r="BR20" s="26">
        <v>171.34156400000001</v>
      </c>
      <c r="BS20" s="26">
        <v>186.34477699999999</v>
      </c>
      <c r="BT20" s="26">
        <v>90.289548999999994</v>
      </c>
      <c r="BU20" s="26">
        <v>87.673890999999998</v>
      </c>
      <c r="BV20" s="26">
        <v>144.138338</v>
      </c>
      <c r="BW20" s="26">
        <v>76.670119</v>
      </c>
      <c r="BX20" s="26">
        <v>62.702252999999999</v>
      </c>
      <c r="BY20" s="26">
        <v>64.827308000000002</v>
      </c>
      <c r="BZ20" s="26">
        <v>89.811890000000005</v>
      </c>
      <c r="CA20" s="26">
        <v>56.961379000000001</v>
      </c>
      <c r="CB20" s="26">
        <v>5490.8721880000003</v>
      </c>
      <c r="CC20" s="44"/>
    </row>
    <row r="21" spans="1:81" ht="13" x14ac:dyDescent="0.3">
      <c r="A21" s="5" t="s">
        <v>9</v>
      </c>
      <c r="B21" s="6" t="s">
        <v>168</v>
      </c>
      <c r="C21" s="26">
        <v>23985.541809909999</v>
      </c>
      <c r="D21" s="26">
        <v>8500.0153196200008</v>
      </c>
      <c r="E21" s="26">
        <v>3803.1038817399999</v>
      </c>
      <c r="F21" s="26">
        <v>3230.7752293899998</v>
      </c>
      <c r="G21" s="26">
        <v>2679.2957366800001</v>
      </c>
      <c r="H21" s="26">
        <v>2521.8340993800002</v>
      </c>
      <c r="I21" s="26">
        <v>1918.9472124500001</v>
      </c>
      <c r="J21" s="26">
        <v>1672.3136695600001</v>
      </c>
      <c r="K21" s="26">
        <v>1805.58331733</v>
      </c>
      <c r="L21" s="26">
        <v>1481.4706852300001</v>
      </c>
      <c r="M21" s="26">
        <v>19555.23865865</v>
      </c>
      <c r="N21" s="26">
        <v>137561.14921497001</v>
      </c>
      <c r="O21" s="26">
        <v>208715.26883491001</v>
      </c>
      <c r="P21" s="26">
        <v>23185.521002869998</v>
      </c>
      <c r="Q21" s="26">
        <v>8359.9499852200006</v>
      </c>
      <c r="R21" s="26">
        <v>4741.0540367599997</v>
      </c>
      <c r="S21" s="26">
        <v>2532.4392342000001</v>
      </c>
      <c r="T21" s="26">
        <v>2005.25859356</v>
      </c>
      <c r="U21" s="26">
        <v>1888.25850068</v>
      </c>
      <c r="V21" s="26">
        <v>1492.46154458</v>
      </c>
      <c r="W21" s="26">
        <v>1331.1749151199999</v>
      </c>
      <c r="X21" s="26">
        <v>1233.3231285900001</v>
      </c>
      <c r="Y21" s="26">
        <v>1036.7705534900001</v>
      </c>
      <c r="Z21" s="26">
        <v>12424.50383655</v>
      </c>
      <c r="AA21" s="26">
        <v>75150.621999929994</v>
      </c>
      <c r="AB21" s="26">
        <v>135381.33733154999</v>
      </c>
      <c r="AC21" s="26">
        <v>39728.613337800001</v>
      </c>
      <c r="AD21" s="26">
        <v>8729.7782475900003</v>
      </c>
      <c r="AE21" s="26">
        <v>4245.3440853000002</v>
      </c>
      <c r="AF21" s="26">
        <v>3701.9510165800002</v>
      </c>
      <c r="AG21" s="26">
        <v>2607.6928971900002</v>
      </c>
      <c r="AH21" s="26">
        <v>2148.49758509</v>
      </c>
      <c r="AI21" s="26">
        <v>1815.5371933800002</v>
      </c>
      <c r="AJ21" s="26">
        <v>1386.0350777399999</v>
      </c>
      <c r="AK21" s="26">
        <v>1529.5161698899999</v>
      </c>
      <c r="AL21" s="26">
        <v>1623.1498825100002</v>
      </c>
      <c r="AM21" s="26">
        <v>17864.058513849999</v>
      </c>
      <c r="AN21" s="26">
        <v>126491.27809645</v>
      </c>
      <c r="AO21" s="26">
        <v>211871.45210336999</v>
      </c>
      <c r="AP21" s="26">
        <v>45279.139767789995</v>
      </c>
      <c r="AQ21" s="26">
        <v>10714.43718925</v>
      </c>
      <c r="AR21" s="26">
        <v>5590.4232880400004</v>
      </c>
      <c r="AS21" s="26">
        <v>3370.7169314900002</v>
      </c>
      <c r="AT21" s="26">
        <v>2480.2165739500001</v>
      </c>
      <c r="AU21" s="26">
        <v>1713.3306466500001</v>
      </c>
      <c r="AV21" s="26">
        <v>2242.8475391699999</v>
      </c>
      <c r="AW21" s="26">
        <v>1530.4858991599999</v>
      </c>
      <c r="AX21" s="26">
        <v>989.11839533999989</v>
      </c>
      <c r="AY21" s="26">
        <v>1076.8073174199999</v>
      </c>
      <c r="AZ21" s="26">
        <v>24184.184657420003</v>
      </c>
      <c r="BA21" s="26">
        <v>114805.59102353</v>
      </c>
      <c r="BB21" s="26">
        <v>213977.29922921001</v>
      </c>
      <c r="BC21" s="26">
        <v>82399.381336660008</v>
      </c>
      <c r="BD21" s="26">
        <v>12053.771266580001</v>
      </c>
      <c r="BE21" s="26">
        <v>6572.8162920699997</v>
      </c>
      <c r="BF21" s="26">
        <v>4188.3927491800005</v>
      </c>
      <c r="BG21" s="26">
        <v>4735.3356283200001</v>
      </c>
      <c r="BH21" s="26">
        <v>3723.3684837199999</v>
      </c>
      <c r="BI21" s="26">
        <v>2546.4202622500002</v>
      </c>
      <c r="BJ21" s="26">
        <v>2038.42278844</v>
      </c>
      <c r="BK21" s="26">
        <v>1904.08400742</v>
      </c>
      <c r="BL21" s="26">
        <v>1183.7962334000001</v>
      </c>
      <c r="BM21" s="26">
        <v>22254.12223338</v>
      </c>
      <c r="BN21" s="26">
        <v>82757.132829619994</v>
      </c>
      <c r="BO21" s="26">
        <v>226357.04411104001</v>
      </c>
      <c r="BP21" s="26">
        <v>54651.472914370002</v>
      </c>
      <c r="BQ21" s="26">
        <v>8911.6301127499992</v>
      </c>
      <c r="BR21" s="26">
        <v>4175.3767913700003</v>
      </c>
      <c r="BS21" s="26">
        <v>3267.8309196499999</v>
      </c>
      <c r="BT21" s="26">
        <v>2862.1041953899999</v>
      </c>
      <c r="BU21" s="26">
        <v>2344.2881554200003</v>
      </c>
      <c r="BV21" s="26">
        <v>1925.04789532</v>
      </c>
      <c r="BW21" s="26">
        <v>1586.2390015000001</v>
      </c>
      <c r="BX21" s="26">
        <v>820.90399031000004</v>
      </c>
      <c r="BY21" s="26">
        <v>1400.68316366</v>
      </c>
      <c r="BZ21" s="26">
        <v>23041.901365369999</v>
      </c>
      <c r="CA21" s="26">
        <v>89156.486719049994</v>
      </c>
      <c r="CB21" s="26">
        <v>194143.96522416</v>
      </c>
      <c r="CC21" s="44"/>
    </row>
    <row r="22" spans="1:81" ht="13" x14ac:dyDescent="0.3">
      <c r="A22" s="5" t="s">
        <v>10</v>
      </c>
      <c r="B22" s="6" t="s">
        <v>169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44"/>
    </row>
    <row r="23" spans="1:81" ht="13" x14ac:dyDescent="0.3">
      <c r="A23" s="5" t="s">
        <v>11</v>
      </c>
      <c r="B23" s="6" t="s">
        <v>170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44"/>
    </row>
    <row r="24" spans="1:81" ht="13" x14ac:dyDescent="0.3">
      <c r="A24" s="5" t="s">
        <v>12</v>
      </c>
      <c r="B24" s="6" t="s">
        <v>171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44"/>
    </row>
    <row r="25" spans="1:81" s="2" customFormat="1" ht="13" x14ac:dyDescent="0.3">
      <c r="A25" s="3" t="s">
        <v>13</v>
      </c>
      <c r="B25" s="4" t="s">
        <v>172</v>
      </c>
      <c r="C25" s="37">
        <v>219408.369450128</v>
      </c>
      <c r="D25" s="37">
        <v>192535.64786863831</v>
      </c>
      <c r="E25" s="37">
        <v>195052.708061488</v>
      </c>
      <c r="F25" s="37">
        <v>215741.75711228829</v>
      </c>
      <c r="G25" s="37">
        <v>206559.37120002799</v>
      </c>
      <c r="H25" s="37">
        <v>190472.68839101799</v>
      </c>
      <c r="I25" s="37">
        <v>184910.476184108</v>
      </c>
      <c r="J25" s="37">
        <v>228505.496839528</v>
      </c>
      <c r="K25" s="37">
        <v>221137.09765082799</v>
      </c>
      <c r="L25" s="37">
        <v>254086.86864793801</v>
      </c>
      <c r="M25" s="37">
        <v>229989.77486177831</v>
      </c>
      <c r="N25" s="37">
        <v>232824.49885100799</v>
      </c>
      <c r="O25" s="37">
        <v>2571224.7551187798</v>
      </c>
      <c r="P25" s="37">
        <v>255650.19357478499</v>
      </c>
      <c r="Q25" s="37">
        <v>231765.887748198</v>
      </c>
      <c r="R25" s="37">
        <v>226517.67953067701</v>
      </c>
      <c r="S25" s="37">
        <v>134232.47699363728</v>
      </c>
      <c r="T25" s="37">
        <v>113952.76217387919</v>
      </c>
      <c r="U25" s="37">
        <v>128846.320679223</v>
      </c>
      <c r="V25" s="37">
        <v>170447.5357681</v>
      </c>
      <c r="W25" s="37">
        <v>191756.39458537998</v>
      </c>
      <c r="X25" s="37">
        <v>193861.88679537002</v>
      </c>
      <c r="Y25" s="37">
        <v>203429.0390087</v>
      </c>
      <c r="Z25" s="37">
        <v>220749.72083896</v>
      </c>
      <c r="AA25" s="37">
        <v>303455.0467215</v>
      </c>
      <c r="AB25" s="37">
        <v>2374664.9444184098</v>
      </c>
      <c r="AC25" s="37">
        <v>255850.40770439</v>
      </c>
      <c r="AD25" s="37">
        <v>213252.27661445001</v>
      </c>
      <c r="AE25" s="37">
        <v>248968.71081759001</v>
      </c>
      <c r="AF25" s="37">
        <v>243689.01790635</v>
      </c>
      <c r="AG25" s="37">
        <v>242349.14073483</v>
      </c>
      <c r="AH25" s="37">
        <v>235455.1017882</v>
      </c>
      <c r="AI25" s="37">
        <v>228621.63305385999</v>
      </c>
      <c r="AJ25" s="37">
        <v>238159.07497002999</v>
      </c>
      <c r="AK25" s="37">
        <v>241910.00606484001</v>
      </c>
      <c r="AL25" s="37">
        <v>261845.77236756001</v>
      </c>
      <c r="AM25" s="37">
        <v>277348.01298837003</v>
      </c>
      <c r="AN25" s="37">
        <v>303020.73987082997</v>
      </c>
      <c r="AO25" s="37">
        <v>2990469.8948813002</v>
      </c>
      <c r="AP25" s="37">
        <v>314695.24205802998</v>
      </c>
      <c r="AQ25" s="37">
        <v>266754.81246867002</v>
      </c>
      <c r="AR25" s="37">
        <v>277553.58079730999</v>
      </c>
      <c r="AS25" s="37">
        <v>193696.82456779003</v>
      </c>
      <c r="AT25" s="37">
        <v>215668.32583029999</v>
      </c>
      <c r="AU25" s="37">
        <v>157179.25694432002</v>
      </c>
      <c r="AV25" s="37">
        <v>310326.61887076998</v>
      </c>
      <c r="AW25" s="37">
        <v>289920.91689291998</v>
      </c>
      <c r="AX25" s="37">
        <v>274884.84088505001</v>
      </c>
      <c r="AY25" s="37">
        <v>281097.78931094997</v>
      </c>
      <c r="AZ25" s="37">
        <v>292191.23447575001</v>
      </c>
      <c r="BA25" s="37">
        <v>297758.89629887999</v>
      </c>
      <c r="BB25" s="37">
        <v>3171728.3394007399</v>
      </c>
      <c r="BC25" s="37">
        <v>306279.36059405003</v>
      </c>
      <c r="BD25" s="37">
        <v>259593.38418941997</v>
      </c>
      <c r="BE25" s="37">
        <v>299795.20844342001</v>
      </c>
      <c r="BF25" s="37">
        <v>260182.49475812999</v>
      </c>
      <c r="BG25" s="37">
        <v>301382.04467019002</v>
      </c>
      <c r="BH25" s="37">
        <v>271845.36982370005</v>
      </c>
      <c r="BI25" s="37">
        <v>274195.64725770999</v>
      </c>
      <c r="BJ25" s="37">
        <v>280976.76084882999</v>
      </c>
      <c r="BK25" s="37">
        <v>264938.70615918998</v>
      </c>
      <c r="BL25" s="37">
        <v>268587.11472422001</v>
      </c>
      <c r="BM25" s="37">
        <v>302330.71634022001</v>
      </c>
      <c r="BN25" s="37">
        <v>289391.58792143001</v>
      </c>
      <c r="BO25" s="37">
        <v>3379498.3957305099</v>
      </c>
      <c r="BP25" s="37">
        <v>329178.48248318996</v>
      </c>
      <c r="BQ25" s="37">
        <v>296603.98516765999</v>
      </c>
      <c r="BR25" s="37">
        <v>281958.15318663005</v>
      </c>
      <c r="BS25" s="37">
        <v>325644.39649831003</v>
      </c>
      <c r="BT25" s="37">
        <v>298742.45377596002</v>
      </c>
      <c r="BU25" s="37">
        <v>300705.26429243002</v>
      </c>
      <c r="BV25" s="37">
        <v>294265.65091276</v>
      </c>
      <c r="BW25" s="37">
        <v>287023.11081331002</v>
      </c>
      <c r="BX25" s="37">
        <v>284826.66316510999</v>
      </c>
      <c r="BY25" s="37">
        <v>319450.46076147002</v>
      </c>
      <c r="BZ25" s="37">
        <v>287830.76972436998</v>
      </c>
      <c r="CA25" s="37">
        <v>305632.24148825998</v>
      </c>
      <c r="CB25" s="37">
        <v>3611861.6322694607</v>
      </c>
      <c r="CC25" s="44"/>
    </row>
    <row r="26" spans="1:81" ht="13" x14ac:dyDescent="0.3">
      <c r="A26" s="5" t="s">
        <v>14</v>
      </c>
      <c r="B26" s="6" t="s">
        <v>173</v>
      </c>
      <c r="C26" s="26">
        <v>153612.40151376001</v>
      </c>
      <c r="D26" s="26">
        <v>123582.59495659001</v>
      </c>
      <c r="E26" s="26">
        <v>129181.03831428</v>
      </c>
      <c r="F26" s="26">
        <v>121873.75257005</v>
      </c>
      <c r="G26" s="26">
        <v>130190.4919312</v>
      </c>
      <c r="H26" s="26">
        <v>122691.02966925999</v>
      </c>
      <c r="I26" s="26">
        <v>136943.30220896</v>
      </c>
      <c r="J26" s="26">
        <v>145967.00152746</v>
      </c>
      <c r="K26" s="26">
        <v>154709.99409001999</v>
      </c>
      <c r="L26" s="26">
        <v>164665.09728921999</v>
      </c>
      <c r="M26" s="26">
        <v>156786.89555411</v>
      </c>
      <c r="N26" s="26">
        <v>160559.47061684</v>
      </c>
      <c r="O26" s="26">
        <v>1700763.07024175</v>
      </c>
      <c r="P26" s="26">
        <v>181098.35355301999</v>
      </c>
      <c r="Q26" s="26">
        <v>158220.85986950001</v>
      </c>
      <c r="R26" s="26">
        <v>152341.79398669</v>
      </c>
      <c r="S26" s="26">
        <v>78501.355248499996</v>
      </c>
      <c r="T26" s="26">
        <v>76682.055244000003</v>
      </c>
      <c r="U26" s="26">
        <v>93286.868625050003</v>
      </c>
      <c r="V26" s="26">
        <v>127090.1812253</v>
      </c>
      <c r="W26" s="26">
        <v>132449.82175968</v>
      </c>
      <c r="X26" s="26">
        <v>140693.00120098001</v>
      </c>
      <c r="Y26" s="26">
        <v>152204.44764684001</v>
      </c>
      <c r="Z26" s="26">
        <v>159173.06823216999</v>
      </c>
      <c r="AA26" s="26">
        <v>229846.04740901999</v>
      </c>
      <c r="AB26" s="26">
        <v>1681587.85400075</v>
      </c>
      <c r="AC26" s="26">
        <v>181595.52947216999</v>
      </c>
      <c r="AD26" s="26">
        <v>156856.5630427</v>
      </c>
      <c r="AE26" s="26">
        <v>169215.79652095001</v>
      </c>
      <c r="AF26" s="26">
        <v>172129.48201139999</v>
      </c>
      <c r="AG26" s="26">
        <v>160824.25425115001</v>
      </c>
      <c r="AH26" s="26">
        <v>170844.13714554999</v>
      </c>
      <c r="AI26" s="26">
        <v>166740.52190702001</v>
      </c>
      <c r="AJ26" s="26">
        <v>173711.20284575</v>
      </c>
      <c r="AK26" s="26">
        <v>176032.20133427001</v>
      </c>
      <c r="AL26" s="26">
        <v>185052.98050385001</v>
      </c>
      <c r="AM26" s="26">
        <v>196079.05686849999</v>
      </c>
      <c r="AN26" s="26">
        <v>217185.4289532</v>
      </c>
      <c r="AO26" s="26">
        <v>2126267.15485651</v>
      </c>
      <c r="AP26" s="26">
        <v>215457.00489203999</v>
      </c>
      <c r="AQ26" s="26">
        <v>196016.04036113</v>
      </c>
      <c r="AR26" s="26">
        <v>213159.28078259999</v>
      </c>
      <c r="AS26" s="26">
        <v>118317.52135254</v>
      </c>
      <c r="AT26" s="26">
        <v>172390.28808077</v>
      </c>
      <c r="AU26" s="26">
        <v>128107.97540833001</v>
      </c>
      <c r="AV26" s="26">
        <v>222086.71976725</v>
      </c>
      <c r="AW26" s="26">
        <v>214023.70671845999</v>
      </c>
      <c r="AX26" s="26">
        <v>196948.51182590998</v>
      </c>
      <c r="AY26" s="26">
        <v>193951.45327945001</v>
      </c>
      <c r="AZ26" s="26">
        <v>211189.91340161001</v>
      </c>
      <c r="BA26" s="26">
        <v>204910.15301035999</v>
      </c>
      <c r="BB26" s="26">
        <v>2286558.56888045</v>
      </c>
      <c r="BC26" s="26">
        <v>229816.94523565998</v>
      </c>
      <c r="BD26" s="26">
        <v>192929.16722971998</v>
      </c>
      <c r="BE26" s="26">
        <v>205207.37649843001</v>
      </c>
      <c r="BF26" s="26">
        <v>182049.68409922</v>
      </c>
      <c r="BG26" s="26">
        <v>199824.76865394</v>
      </c>
      <c r="BH26" s="26">
        <v>186496.11256245003</v>
      </c>
      <c r="BI26" s="26">
        <v>193402.85721787001</v>
      </c>
      <c r="BJ26" s="26">
        <v>203820.76319462</v>
      </c>
      <c r="BK26" s="26">
        <v>182605.25268414</v>
      </c>
      <c r="BL26" s="26">
        <v>194057.56257424</v>
      </c>
      <c r="BM26" s="26">
        <v>199269.37471544</v>
      </c>
      <c r="BN26" s="26">
        <v>205835.77375071001</v>
      </c>
      <c r="BO26" s="26">
        <v>2375315.6384164402</v>
      </c>
      <c r="BP26" s="26">
        <v>236932.60721802001</v>
      </c>
      <c r="BQ26" s="26">
        <v>201033.33586537</v>
      </c>
      <c r="BR26" s="26">
        <v>181459.45742323002</v>
      </c>
      <c r="BS26" s="26">
        <v>225640.23360357</v>
      </c>
      <c r="BT26" s="26">
        <v>203971.70122362999</v>
      </c>
      <c r="BU26" s="26">
        <v>197197.73256265</v>
      </c>
      <c r="BV26" s="26">
        <v>214936.11452104</v>
      </c>
      <c r="BW26" s="26">
        <v>205481.62937765001</v>
      </c>
      <c r="BX26" s="26">
        <v>200618.72159353999</v>
      </c>
      <c r="BY26" s="26">
        <v>214887.72295735998</v>
      </c>
      <c r="BZ26" s="26">
        <v>206345.00207567</v>
      </c>
      <c r="CA26" s="26">
        <v>225996.35368726001</v>
      </c>
      <c r="CB26" s="26">
        <v>2514500.6121089901</v>
      </c>
      <c r="CC26" s="44"/>
    </row>
    <row r="27" spans="1:81" ht="13" x14ac:dyDescent="0.3">
      <c r="A27" s="5" t="s">
        <v>15</v>
      </c>
      <c r="B27" s="7" t="s">
        <v>174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44"/>
    </row>
    <row r="28" spans="1:81" ht="13" x14ac:dyDescent="0.3">
      <c r="A28" s="5" t="s">
        <v>16</v>
      </c>
      <c r="B28" s="7" t="s">
        <v>175</v>
      </c>
      <c r="C28" s="26">
        <v>149082.50984176001</v>
      </c>
      <c r="D28" s="26">
        <v>118959.52014659</v>
      </c>
      <c r="E28" s="26">
        <v>123743.60117128</v>
      </c>
      <c r="F28" s="26">
        <v>117347.17656505</v>
      </c>
      <c r="G28" s="26">
        <v>124110.4966767</v>
      </c>
      <c r="H28" s="26">
        <v>114100.75455276</v>
      </c>
      <c r="I28" s="26">
        <v>128940.30382996</v>
      </c>
      <c r="J28" s="26">
        <v>141235.20592345999</v>
      </c>
      <c r="K28" s="26">
        <v>149741.7479355</v>
      </c>
      <c r="L28" s="26">
        <v>159654.88809821999</v>
      </c>
      <c r="M28" s="26">
        <v>151938.16790479</v>
      </c>
      <c r="N28" s="26">
        <v>156131.56535284</v>
      </c>
      <c r="O28" s="26">
        <v>1634985.93799891</v>
      </c>
      <c r="P28" s="26">
        <v>176146.57494051001</v>
      </c>
      <c r="Q28" s="26">
        <v>152621.01583250001</v>
      </c>
      <c r="R28" s="26">
        <v>146884.56394269</v>
      </c>
      <c r="S28" s="26">
        <v>75617.704571499999</v>
      </c>
      <c r="T28" s="26">
        <v>73037.175812000001</v>
      </c>
      <c r="U28" s="26">
        <v>88887.222765049999</v>
      </c>
      <c r="V28" s="26">
        <v>123198.9552463</v>
      </c>
      <c r="W28" s="26">
        <v>128096.55202968</v>
      </c>
      <c r="X28" s="26">
        <v>135575.94085571001</v>
      </c>
      <c r="Y28" s="26">
        <v>146150.08926584001</v>
      </c>
      <c r="Z28" s="26">
        <v>153969.75066116999</v>
      </c>
      <c r="AA28" s="26">
        <v>223509.28676886001</v>
      </c>
      <c r="AB28" s="26">
        <v>1623694.8326918099</v>
      </c>
      <c r="AC28" s="26">
        <v>175826.15971476998</v>
      </c>
      <c r="AD28" s="26">
        <v>150569.78674415001</v>
      </c>
      <c r="AE28" s="26">
        <v>161663.33792195001</v>
      </c>
      <c r="AF28" s="26">
        <v>165201.93853089999</v>
      </c>
      <c r="AG28" s="26">
        <v>153615.45075915</v>
      </c>
      <c r="AH28" s="26">
        <v>163323.83010756</v>
      </c>
      <c r="AI28" s="26">
        <v>159781.72295137</v>
      </c>
      <c r="AJ28" s="26">
        <v>166565.4451254</v>
      </c>
      <c r="AK28" s="26">
        <v>168719.19110127</v>
      </c>
      <c r="AL28" s="26">
        <v>177236.53990634999</v>
      </c>
      <c r="AM28" s="26">
        <v>188389.40279334001</v>
      </c>
      <c r="AN28" s="26">
        <v>209104.27373769999</v>
      </c>
      <c r="AO28" s="26">
        <v>2039997.07939391</v>
      </c>
      <c r="AP28" s="26">
        <v>208536.59376404001</v>
      </c>
      <c r="AQ28" s="26">
        <v>188293.41000443001</v>
      </c>
      <c r="AR28" s="26">
        <v>203582.08998006</v>
      </c>
      <c r="AS28" s="26">
        <v>111161.16060754001</v>
      </c>
      <c r="AT28" s="26">
        <v>163199.24960077001</v>
      </c>
      <c r="AU28" s="26">
        <v>119760.92378223001</v>
      </c>
      <c r="AV28" s="26">
        <v>214366.92033425</v>
      </c>
      <c r="AW28" s="26">
        <v>205975.61550846</v>
      </c>
      <c r="AX28" s="26">
        <v>189701.98180273999</v>
      </c>
      <c r="AY28" s="26">
        <v>186664.03157845</v>
      </c>
      <c r="AZ28" s="26">
        <v>203789.29752861001</v>
      </c>
      <c r="BA28" s="26">
        <v>198128.28252635998</v>
      </c>
      <c r="BB28" s="26">
        <v>2193159.5570179401</v>
      </c>
      <c r="BC28" s="26">
        <v>223477.58127165999</v>
      </c>
      <c r="BD28" s="26">
        <v>185837.82617571999</v>
      </c>
      <c r="BE28" s="26">
        <v>196710.50668943001</v>
      </c>
      <c r="BF28" s="26">
        <v>176399.57996222001</v>
      </c>
      <c r="BG28" s="26">
        <v>190835.66104094</v>
      </c>
      <c r="BH28" s="26">
        <v>178367.33856145001</v>
      </c>
      <c r="BI28" s="26">
        <v>186063.93971107001</v>
      </c>
      <c r="BJ28" s="26">
        <v>195329.25281971</v>
      </c>
      <c r="BK28" s="26">
        <v>175377.19840413</v>
      </c>
      <c r="BL28" s="26">
        <v>186553.05896714999</v>
      </c>
      <c r="BM28" s="26">
        <v>191857.29072744001</v>
      </c>
      <c r="BN28" s="26">
        <v>199049.07147271</v>
      </c>
      <c r="BO28" s="26">
        <v>2285858.30580363</v>
      </c>
      <c r="BP28" s="26">
        <v>229827.79331502001</v>
      </c>
      <c r="BQ28" s="26">
        <v>192869.74866037001</v>
      </c>
      <c r="BR28" s="26">
        <v>174344.51196023001</v>
      </c>
      <c r="BS28" s="26">
        <v>216616.23647957001</v>
      </c>
      <c r="BT28" s="26">
        <v>195193.12771363001</v>
      </c>
      <c r="BU28" s="26">
        <v>189873.27758364999</v>
      </c>
      <c r="BV28" s="26">
        <v>206028.62371404</v>
      </c>
      <c r="BW28" s="26">
        <v>197862.74837426998</v>
      </c>
      <c r="BX28" s="26">
        <v>193211.19638353999</v>
      </c>
      <c r="BY28" s="26">
        <v>206239.26316035999</v>
      </c>
      <c r="BZ28" s="26">
        <v>198836.32233367002</v>
      </c>
      <c r="CA28" s="26">
        <v>218590.19042825999</v>
      </c>
      <c r="CB28" s="26">
        <v>2419493.0401066099</v>
      </c>
      <c r="CC28" s="44"/>
    </row>
    <row r="29" spans="1:81" ht="25.5" x14ac:dyDescent="0.3">
      <c r="A29" s="5" t="s">
        <v>17</v>
      </c>
      <c r="B29" s="8" t="s">
        <v>176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44"/>
    </row>
    <row r="30" spans="1:81" ht="13" x14ac:dyDescent="0.3">
      <c r="A30" s="5" t="s">
        <v>18</v>
      </c>
      <c r="B30" s="7" t="s">
        <v>177</v>
      </c>
      <c r="C30" s="26">
        <v>4529.8916719999997</v>
      </c>
      <c r="D30" s="26">
        <v>4623.0748100000001</v>
      </c>
      <c r="E30" s="26">
        <v>5437.4371430000001</v>
      </c>
      <c r="F30" s="26">
        <v>4526.5760049999999</v>
      </c>
      <c r="G30" s="26">
        <v>6079.9952544999996</v>
      </c>
      <c r="H30" s="26">
        <v>8590.2751165000009</v>
      </c>
      <c r="I30" s="26">
        <v>8002.9983789999997</v>
      </c>
      <c r="J30" s="26">
        <v>4731.7956039999999</v>
      </c>
      <c r="K30" s="26">
        <v>4968.2461545200003</v>
      </c>
      <c r="L30" s="26">
        <v>5010.2091909999999</v>
      </c>
      <c r="M30" s="26">
        <v>4848.7276493200006</v>
      </c>
      <c r="N30" s="26">
        <v>4427.905264</v>
      </c>
      <c r="O30" s="26">
        <v>65777.132242840002</v>
      </c>
      <c r="P30" s="26">
        <v>4951.7786125100001</v>
      </c>
      <c r="Q30" s="26">
        <v>5599.8440369999998</v>
      </c>
      <c r="R30" s="26">
        <v>5457.2300439999999</v>
      </c>
      <c r="S30" s="26">
        <v>2883.6506770000001</v>
      </c>
      <c r="T30" s="26">
        <v>3644.8794320000002</v>
      </c>
      <c r="U30" s="26">
        <v>4399.6458600000005</v>
      </c>
      <c r="V30" s="26">
        <v>3891.2259789999998</v>
      </c>
      <c r="W30" s="26">
        <v>4353.26973</v>
      </c>
      <c r="X30" s="26">
        <v>5117.0603452699997</v>
      </c>
      <c r="Y30" s="26">
        <v>6054.358381</v>
      </c>
      <c r="Z30" s="26">
        <v>5203.3175709999996</v>
      </c>
      <c r="AA30" s="26">
        <v>6336.7606401599996</v>
      </c>
      <c r="AB30" s="26">
        <v>57893.021308939999</v>
      </c>
      <c r="AC30" s="26">
        <v>5769.3697573999998</v>
      </c>
      <c r="AD30" s="26">
        <v>6286.7762985500003</v>
      </c>
      <c r="AE30" s="26">
        <v>7552.4585989999996</v>
      </c>
      <c r="AF30" s="26">
        <v>6927.5434805000004</v>
      </c>
      <c r="AG30" s="26">
        <v>7208.803492</v>
      </c>
      <c r="AH30" s="26">
        <v>7520.30703799</v>
      </c>
      <c r="AI30" s="26">
        <v>6958.7989556499997</v>
      </c>
      <c r="AJ30" s="26">
        <v>7145.7577203500005</v>
      </c>
      <c r="AK30" s="26">
        <v>7313.010233</v>
      </c>
      <c r="AL30" s="26">
        <v>7816.4405975</v>
      </c>
      <c r="AM30" s="26">
        <v>7689.6540751599996</v>
      </c>
      <c r="AN30" s="26">
        <v>8081.1552154999999</v>
      </c>
      <c r="AO30" s="26">
        <v>86270.075462599998</v>
      </c>
      <c r="AP30" s="26">
        <v>6920.4111279999997</v>
      </c>
      <c r="AQ30" s="26">
        <v>7722.6303567000004</v>
      </c>
      <c r="AR30" s="26">
        <v>9577.1908025400007</v>
      </c>
      <c r="AS30" s="26">
        <v>7156.360745</v>
      </c>
      <c r="AT30" s="26">
        <v>9191.0384799999993</v>
      </c>
      <c r="AU30" s="26">
        <v>8347.0516260999993</v>
      </c>
      <c r="AV30" s="26">
        <v>7719.7994330000001</v>
      </c>
      <c r="AW30" s="26">
        <v>8048.0912099999996</v>
      </c>
      <c r="AX30" s="26">
        <v>7246.5300231700003</v>
      </c>
      <c r="AY30" s="26">
        <v>7287.4217010000002</v>
      </c>
      <c r="AZ30" s="26">
        <v>7400.6158729999997</v>
      </c>
      <c r="BA30" s="26">
        <v>6781.870484</v>
      </c>
      <c r="BB30" s="26">
        <v>93399.01186251</v>
      </c>
      <c r="BC30" s="26">
        <v>6339.3639640000001</v>
      </c>
      <c r="BD30" s="26">
        <v>7091.3410540000004</v>
      </c>
      <c r="BE30" s="26">
        <v>8496.8698089999998</v>
      </c>
      <c r="BF30" s="26">
        <v>5650.1041370000003</v>
      </c>
      <c r="BG30" s="26">
        <v>8989.1076130000001</v>
      </c>
      <c r="BH30" s="26">
        <v>8128.7740009999998</v>
      </c>
      <c r="BI30" s="26">
        <v>7338.9175068000004</v>
      </c>
      <c r="BJ30" s="26">
        <v>8491.5103749099999</v>
      </c>
      <c r="BK30" s="26">
        <v>7228.0542800100002</v>
      </c>
      <c r="BL30" s="26">
        <v>7504.5036070899996</v>
      </c>
      <c r="BM30" s="26">
        <v>7412.0839880000003</v>
      </c>
      <c r="BN30" s="26">
        <v>6786.7022779999998</v>
      </c>
      <c r="BO30" s="26">
        <v>89457.332612809987</v>
      </c>
      <c r="BP30" s="26">
        <v>7104.8139030000002</v>
      </c>
      <c r="BQ30" s="26">
        <v>8163.5872049999998</v>
      </c>
      <c r="BR30" s="26">
        <v>7114.945463</v>
      </c>
      <c r="BS30" s="26">
        <v>9023.9971239999995</v>
      </c>
      <c r="BT30" s="26">
        <v>8778.5735100000002</v>
      </c>
      <c r="BU30" s="26">
        <v>7324.4549790000001</v>
      </c>
      <c r="BV30" s="26">
        <v>8907.4908070000001</v>
      </c>
      <c r="BW30" s="26">
        <v>7618.88100338</v>
      </c>
      <c r="BX30" s="26">
        <v>7407.5252099999998</v>
      </c>
      <c r="BY30" s="26">
        <v>8648.4597969999995</v>
      </c>
      <c r="BZ30" s="26">
        <v>7508.6797420000003</v>
      </c>
      <c r="CA30" s="26">
        <v>7406.1632589999999</v>
      </c>
      <c r="CB30" s="26">
        <v>95007.572002379995</v>
      </c>
      <c r="CC30" s="44"/>
    </row>
    <row r="31" spans="1:81" ht="13" x14ac:dyDescent="0.3">
      <c r="A31" s="5" t="s">
        <v>19</v>
      </c>
      <c r="B31" s="6" t="s">
        <v>178</v>
      </c>
      <c r="C31" s="26">
        <v>65795.967936368324</v>
      </c>
      <c r="D31" s="26">
        <v>68953.052912048297</v>
      </c>
      <c r="E31" s="26">
        <v>65871.669747208303</v>
      </c>
      <c r="F31" s="26">
        <v>93868.004542238297</v>
      </c>
      <c r="G31" s="26">
        <v>76368.879268828314</v>
      </c>
      <c r="H31" s="26">
        <v>67781.658721758344</v>
      </c>
      <c r="I31" s="26">
        <v>47967.173975148333</v>
      </c>
      <c r="J31" s="26">
        <v>82538.495312068306</v>
      </c>
      <c r="K31" s="26">
        <v>66427.103560808304</v>
      </c>
      <c r="L31" s="26">
        <v>89421.771358718339</v>
      </c>
      <c r="M31" s="26">
        <v>73202.879307668307</v>
      </c>
      <c r="N31" s="26">
        <v>72265.028234168305</v>
      </c>
      <c r="O31" s="26">
        <v>870461.68487702997</v>
      </c>
      <c r="P31" s="26">
        <v>74551.840021764699</v>
      </c>
      <c r="Q31" s="26">
        <v>73545.027878698005</v>
      </c>
      <c r="R31" s="26">
        <v>74175.885543987286</v>
      </c>
      <c r="S31" s="26">
        <v>55731.121745137294</v>
      </c>
      <c r="T31" s="26">
        <v>37270.706929879198</v>
      </c>
      <c r="U31" s="26">
        <v>35559.452054173496</v>
      </c>
      <c r="V31" s="26">
        <v>43357.3545428</v>
      </c>
      <c r="W31" s="26">
        <v>59306.572825700001</v>
      </c>
      <c r="X31" s="26">
        <v>53168.885594390005</v>
      </c>
      <c r="Y31" s="26">
        <v>51224.591361859995</v>
      </c>
      <c r="Z31" s="26">
        <v>61576.652606789998</v>
      </c>
      <c r="AA31" s="26">
        <v>73608.999312479995</v>
      </c>
      <c r="AB31" s="26">
        <v>693077.09041765996</v>
      </c>
      <c r="AC31" s="26">
        <v>74205.869054220006</v>
      </c>
      <c r="AD31" s="26">
        <v>56370.829550750001</v>
      </c>
      <c r="AE31" s="26">
        <v>79685.067018489994</v>
      </c>
      <c r="AF31" s="26">
        <v>71523.659108079999</v>
      </c>
      <c r="AG31" s="26">
        <v>81505.070557879997</v>
      </c>
      <c r="AH31" s="26">
        <v>64586.468728149994</v>
      </c>
      <c r="AI31" s="26">
        <v>61845.099172540002</v>
      </c>
      <c r="AJ31" s="26">
        <v>64403.484237080003</v>
      </c>
      <c r="AK31" s="26">
        <v>65791.627176070004</v>
      </c>
      <c r="AL31" s="26">
        <v>76677.710010230003</v>
      </c>
      <c r="AM31" s="26">
        <v>81198.636104920006</v>
      </c>
      <c r="AN31" s="26">
        <v>85672.645411929989</v>
      </c>
      <c r="AO31" s="26">
        <v>863466.16613033996</v>
      </c>
      <c r="AP31" s="26">
        <v>99167.235123989987</v>
      </c>
      <c r="AQ31" s="26">
        <v>70650.021248639998</v>
      </c>
      <c r="AR31" s="26">
        <v>64248.964053210002</v>
      </c>
      <c r="AS31" s="26">
        <v>75321.071129350006</v>
      </c>
      <c r="AT31" s="26">
        <v>43256.717515160002</v>
      </c>
      <c r="AU31" s="26">
        <v>29064.805489990002</v>
      </c>
      <c r="AV31" s="26">
        <v>87879.195951720001</v>
      </c>
      <c r="AW31" s="26">
        <v>75714.927186459987</v>
      </c>
      <c r="AX31" s="26">
        <v>77666.517981240002</v>
      </c>
      <c r="AY31" s="26">
        <v>86994.159568300005</v>
      </c>
      <c r="AZ31" s="26">
        <v>80796.270459740001</v>
      </c>
      <c r="BA31" s="26">
        <v>92718.876873820001</v>
      </c>
      <c r="BB31" s="26">
        <v>883478.76258161978</v>
      </c>
      <c r="BC31" s="26">
        <v>76037.358536590007</v>
      </c>
      <c r="BD31" s="26">
        <v>66618.718735699993</v>
      </c>
      <c r="BE31" s="26">
        <v>94231.728152390002</v>
      </c>
      <c r="BF31" s="26">
        <v>77894.212538809996</v>
      </c>
      <c r="BG31" s="26">
        <v>101286.24059715</v>
      </c>
      <c r="BH31" s="26">
        <v>85288.603681249995</v>
      </c>
      <c r="BI31" s="26">
        <v>80493.475110040003</v>
      </c>
      <c r="BJ31" s="26">
        <v>77115.735708210006</v>
      </c>
      <c r="BK31" s="26">
        <v>82121.772386750003</v>
      </c>
      <c r="BL31" s="26">
        <v>74177.62625514</v>
      </c>
      <c r="BM31" s="26">
        <v>102843.72892598</v>
      </c>
      <c r="BN31" s="26">
        <v>83376.713217320008</v>
      </c>
      <c r="BO31" s="26">
        <v>1001485.91384533</v>
      </c>
      <c r="BP31" s="26">
        <v>91828.211516669995</v>
      </c>
      <c r="BQ31" s="26">
        <v>95363.179895290014</v>
      </c>
      <c r="BR31" s="26">
        <v>100482.6098774</v>
      </c>
      <c r="BS31" s="26">
        <v>99945.409935739997</v>
      </c>
      <c r="BT31" s="26">
        <v>94565.835910930007</v>
      </c>
      <c r="BU31" s="26">
        <v>103391.88286778</v>
      </c>
      <c r="BV31" s="26">
        <v>78277.042482420002</v>
      </c>
      <c r="BW31" s="26">
        <v>81391.059030660006</v>
      </c>
      <c r="BX31" s="26">
        <v>84104.202906570004</v>
      </c>
      <c r="BY31" s="26">
        <v>104512.74785811</v>
      </c>
      <c r="BZ31" s="26">
        <v>81176.744290500006</v>
      </c>
      <c r="CA31" s="26">
        <v>79275.857699600005</v>
      </c>
      <c r="CB31" s="26">
        <v>1094314.78427167</v>
      </c>
      <c r="CC31" s="44"/>
    </row>
    <row r="32" spans="1:81" ht="13" x14ac:dyDescent="0.3">
      <c r="A32" s="5" t="s">
        <v>20</v>
      </c>
      <c r="B32" s="6" t="s">
        <v>179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44"/>
    </row>
    <row r="33" spans="1:81" ht="13" x14ac:dyDescent="0.3">
      <c r="A33" s="5" t="s">
        <v>21</v>
      </c>
      <c r="B33" s="6" t="s">
        <v>180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49.009177999999999</v>
      </c>
      <c r="AD33" s="26">
        <v>24.884021000000001</v>
      </c>
      <c r="AE33" s="26">
        <v>67.847278150000008</v>
      </c>
      <c r="AF33" s="26">
        <v>35.876786869999997</v>
      </c>
      <c r="AG33" s="26">
        <v>19.815925800000002</v>
      </c>
      <c r="AH33" s="26">
        <v>24.495914500000001</v>
      </c>
      <c r="AI33" s="26">
        <v>36.011974299999999</v>
      </c>
      <c r="AJ33" s="26">
        <v>44.387887200000002</v>
      </c>
      <c r="AK33" s="26">
        <v>86.177554499999999</v>
      </c>
      <c r="AL33" s="26">
        <v>115.08185348000001</v>
      </c>
      <c r="AM33" s="26">
        <v>70.320014950000001</v>
      </c>
      <c r="AN33" s="26">
        <v>162.66550570000001</v>
      </c>
      <c r="AO33" s="26">
        <v>736.57389445000001</v>
      </c>
      <c r="AP33" s="26">
        <v>71.002042000000003</v>
      </c>
      <c r="AQ33" s="26">
        <v>88.750858899999997</v>
      </c>
      <c r="AR33" s="26">
        <v>145.3359615</v>
      </c>
      <c r="AS33" s="26">
        <v>58.232085900000001</v>
      </c>
      <c r="AT33" s="26">
        <v>21.320234370000001</v>
      </c>
      <c r="AU33" s="26">
        <v>6.4760460000000002</v>
      </c>
      <c r="AV33" s="26">
        <v>360.7031518</v>
      </c>
      <c r="AW33" s="26">
        <v>182.28298799999999</v>
      </c>
      <c r="AX33" s="26">
        <v>269.81107789999999</v>
      </c>
      <c r="AY33" s="26">
        <v>152.1764632</v>
      </c>
      <c r="AZ33" s="26">
        <v>205.0506144</v>
      </c>
      <c r="BA33" s="26">
        <v>129.86641470000001</v>
      </c>
      <c r="BB33" s="26">
        <v>1691.0079386699999</v>
      </c>
      <c r="BC33" s="26">
        <v>425.05682180000002</v>
      </c>
      <c r="BD33" s="26">
        <v>45.498224</v>
      </c>
      <c r="BE33" s="26">
        <v>356.10379260000002</v>
      </c>
      <c r="BF33" s="26">
        <v>238.59812009999999</v>
      </c>
      <c r="BG33" s="26">
        <v>271.03541910000001</v>
      </c>
      <c r="BH33" s="26">
        <v>60.653579999999998</v>
      </c>
      <c r="BI33" s="26">
        <v>299.31492980000002</v>
      </c>
      <c r="BJ33" s="26">
        <v>40.261946000000002</v>
      </c>
      <c r="BK33" s="26">
        <v>211.6810883</v>
      </c>
      <c r="BL33" s="26">
        <v>351.92589483999996</v>
      </c>
      <c r="BM33" s="26">
        <v>217.6126988</v>
      </c>
      <c r="BN33" s="26">
        <v>179.10095340000001</v>
      </c>
      <c r="BO33" s="26">
        <v>2696.8434687400004</v>
      </c>
      <c r="BP33" s="26">
        <v>417.6637485</v>
      </c>
      <c r="BQ33" s="26">
        <v>207.46940699999999</v>
      </c>
      <c r="BR33" s="26">
        <v>16.085885999999999</v>
      </c>
      <c r="BS33" s="26">
        <v>58.752958999999997</v>
      </c>
      <c r="BT33" s="26">
        <v>204.9166414</v>
      </c>
      <c r="BU33" s="26">
        <v>115.64886199999999</v>
      </c>
      <c r="BV33" s="26">
        <v>1052.4939093</v>
      </c>
      <c r="BW33" s="26">
        <v>150.422405</v>
      </c>
      <c r="BX33" s="26">
        <v>103.738665</v>
      </c>
      <c r="BY33" s="26">
        <v>49.989946000000003</v>
      </c>
      <c r="BZ33" s="26">
        <v>309.02335820000002</v>
      </c>
      <c r="CA33" s="26">
        <v>360.03010139999998</v>
      </c>
      <c r="CB33" s="26">
        <v>3046.2358887999999</v>
      </c>
      <c r="CC33" s="44"/>
    </row>
    <row r="34" spans="1:81" ht="13" x14ac:dyDescent="0.3">
      <c r="A34" s="5" t="s">
        <v>22</v>
      </c>
      <c r="B34" s="6" t="s">
        <v>181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44"/>
    </row>
    <row r="35" spans="1:81" ht="13" x14ac:dyDescent="0.3">
      <c r="A35" s="5" t="s">
        <v>23</v>
      </c>
      <c r="B35" s="7" t="s">
        <v>182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44"/>
    </row>
    <row r="36" spans="1:81" ht="13" x14ac:dyDescent="0.3">
      <c r="A36" s="5" t="s">
        <v>24</v>
      </c>
      <c r="B36" s="7" t="s">
        <v>164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44"/>
    </row>
    <row r="37" spans="1:81" ht="13" x14ac:dyDescent="0.3">
      <c r="A37" s="5" t="s">
        <v>25</v>
      </c>
      <c r="B37" s="6" t="s">
        <v>183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0</v>
      </c>
      <c r="CC37" s="44"/>
    </row>
    <row r="38" spans="1:81" s="2" customFormat="1" ht="13" x14ac:dyDescent="0.3">
      <c r="A38" s="3" t="s">
        <v>26</v>
      </c>
      <c r="B38" s="4" t="s">
        <v>184</v>
      </c>
      <c r="C38" s="37">
        <v>53882.003977029999</v>
      </c>
      <c r="D38" s="37">
        <v>33477.59228474</v>
      </c>
      <c r="E38" s="37">
        <v>38653.036403929997</v>
      </c>
      <c r="F38" s="37">
        <v>39624.080572450002</v>
      </c>
      <c r="G38" s="37">
        <v>32933.815967750001</v>
      </c>
      <c r="H38" s="37">
        <v>33127.729638190001</v>
      </c>
      <c r="I38" s="37">
        <v>41471.979084229999</v>
      </c>
      <c r="J38" s="37">
        <v>30260.809328169998</v>
      </c>
      <c r="K38" s="37">
        <v>28984.429534979998</v>
      </c>
      <c r="L38" s="37">
        <v>37968.911153299996</v>
      </c>
      <c r="M38" s="37">
        <v>34701.533058000001</v>
      </c>
      <c r="N38" s="37">
        <v>40463.384130450002</v>
      </c>
      <c r="O38" s="37">
        <v>445549.30513321998</v>
      </c>
      <c r="P38" s="37">
        <v>52126.356111699999</v>
      </c>
      <c r="Q38" s="37">
        <v>32052.584058659999</v>
      </c>
      <c r="R38" s="37">
        <v>31291.235214100001</v>
      </c>
      <c r="S38" s="37">
        <v>19219.24671155</v>
      </c>
      <c r="T38" s="37">
        <v>18322.668074959998</v>
      </c>
      <c r="U38" s="37">
        <v>23884.199408960001</v>
      </c>
      <c r="V38" s="37">
        <v>26343.262942119996</v>
      </c>
      <c r="W38" s="37">
        <v>25532.135624479997</v>
      </c>
      <c r="X38" s="37">
        <v>26132.248826219999</v>
      </c>
      <c r="Y38" s="37">
        <v>28626.267793079998</v>
      </c>
      <c r="Z38" s="37">
        <v>27864.22368571</v>
      </c>
      <c r="AA38" s="37">
        <v>42274.109598280003</v>
      </c>
      <c r="AB38" s="37">
        <v>353668.53804982</v>
      </c>
      <c r="AC38" s="37">
        <v>41441.004626620001</v>
      </c>
      <c r="AD38" s="37">
        <v>28130.441893120002</v>
      </c>
      <c r="AE38" s="37">
        <v>31747.564428580001</v>
      </c>
      <c r="AF38" s="37">
        <v>31235.319156000001</v>
      </c>
      <c r="AG38" s="37">
        <v>34060.606530470002</v>
      </c>
      <c r="AH38" s="37">
        <v>38829.602037839999</v>
      </c>
      <c r="AI38" s="37">
        <v>34921.818561259999</v>
      </c>
      <c r="AJ38" s="37">
        <v>33578.221267779998</v>
      </c>
      <c r="AK38" s="37">
        <v>35451.320187470003</v>
      </c>
      <c r="AL38" s="37">
        <v>36122.758087959999</v>
      </c>
      <c r="AM38" s="37">
        <v>41514.754292410005</v>
      </c>
      <c r="AN38" s="37">
        <v>48678.504864280003</v>
      </c>
      <c r="AO38" s="37">
        <v>435711.91593379003</v>
      </c>
      <c r="AP38" s="37">
        <v>46272.248955699994</v>
      </c>
      <c r="AQ38" s="37">
        <v>37891.043636609997</v>
      </c>
      <c r="AR38" s="37">
        <v>38980.470396609999</v>
      </c>
      <c r="AS38" s="37">
        <v>27272.176227399999</v>
      </c>
      <c r="AT38" s="37">
        <v>32294.913135530001</v>
      </c>
      <c r="AU38" s="37">
        <v>28040.683784090001</v>
      </c>
      <c r="AV38" s="37">
        <v>51702.812044699996</v>
      </c>
      <c r="AW38" s="37">
        <v>44047.481092900001</v>
      </c>
      <c r="AX38" s="37">
        <v>45804.267796170003</v>
      </c>
      <c r="AY38" s="37">
        <v>38106.715313829998</v>
      </c>
      <c r="AZ38" s="37">
        <v>44224.024568549998</v>
      </c>
      <c r="BA38" s="37">
        <v>66096.562891900001</v>
      </c>
      <c r="BB38" s="37">
        <v>500733.39984398999</v>
      </c>
      <c r="BC38" s="37">
        <v>51674.076931429998</v>
      </c>
      <c r="BD38" s="37">
        <v>32976.863221479995</v>
      </c>
      <c r="BE38" s="37">
        <v>42603.434539590002</v>
      </c>
      <c r="BF38" s="37">
        <v>37378.088798060002</v>
      </c>
      <c r="BG38" s="37">
        <v>36513.659114679998</v>
      </c>
      <c r="BH38" s="37">
        <v>42468.686311689999</v>
      </c>
      <c r="BI38" s="37">
        <v>39909.723898340002</v>
      </c>
      <c r="BJ38" s="37">
        <v>37453.668166889998</v>
      </c>
      <c r="BK38" s="37">
        <v>37611.515966780004</v>
      </c>
      <c r="BL38" s="37">
        <v>42169.277140409999</v>
      </c>
      <c r="BM38" s="37">
        <v>41644.573372600003</v>
      </c>
      <c r="BN38" s="37">
        <v>44689.110779499999</v>
      </c>
      <c r="BO38" s="37">
        <v>487092.67824144999</v>
      </c>
      <c r="BP38" s="37">
        <v>55652.078987870002</v>
      </c>
      <c r="BQ38" s="37">
        <v>46622.531261110002</v>
      </c>
      <c r="BR38" s="37">
        <v>33406.601944200003</v>
      </c>
      <c r="BS38" s="37">
        <v>39149.598081659999</v>
      </c>
      <c r="BT38" s="37">
        <v>40137.45848044</v>
      </c>
      <c r="BU38" s="37">
        <v>37604.354577730002</v>
      </c>
      <c r="BV38" s="37">
        <v>45376.339674859999</v>
      </c>
      <c r="BW38" s="37">
        <v>44664.591335249999</v>
      </c>
      <c r="BX38" s="37">
        <v>38640.917141099999</v>
      </c>
      <c r="BY38" s="37">
        <v>41123.906903789997</v>
      </c>
      <c r="BZ38" s="37">
        <v>44861.341360600003</v>
      </c>
      <c r="CA38" s="37">
        <v>51856.034419670003</v>
      </c>
      <c r="CB38" s="37">
        <v>519095.75416827999</v>
      </c>
      <c r="CC38" s="44"/>
    </row>
    <row r="39" spans="1:81" ht="13" x14ac:dyDescent="0.3">
      <c r="A39" s="5" t="s">
        <v>27</v>
      </c>
      <c r="B39" s="6" t="s">
        <v>185</v>
      </c>
      <c r="C39" s="26">
        <v>14001.202709630001</v>
      </c>
      <c r="D39" s="26">
        <v>14285.469389920003</v>
      </c>
      <c r="E39" s="26">
        <v>13525.66697117</v>
      </c>
      <c r="F39" s="26">
        <v>12484.402755859999</v>
      </c>
      <c r="G39" s="26">
        <v>14401.683626010001</v>
      </c>
      <c r="H39" s="26">
        <v>13277.69823459</v>
      </c>
      <c r="I39" s="26">
        <v>14548.78369742</v>
      </c>
      <c r="J39" s="26">
        <v>13268.712624379999</v>
      </c>
      <c r="K39" s="26">
        <v>13044.82865738</v>
      </c>
      <c r="L39" s="26">
        <v>15733.01529385</v>
      </c>
      <c r="M39" s="26">
        <v>15636.179768880002</v>
      </c>
      <c r="N39" s="26">
        <v>13415.706051859999</v>
      </c>
      <c r="O39" s="26">
        <v>167623.34978095</v>
      </c>
      <c r="P39" s="26">
        <v>12929.837375429999</v>
      </c>
      <c r="Q39" s="26">
        <v>11705.190028769999</v>
      </c>
      <c r="R39" s="26">
        <v>11290.30054975</v>
      </c>
      <c r="S39" s="26">
        <v>6493.07285039</v>
      </c>
      <c r="T39" s="26">
        <v>5824.8220186500002</v>
      </c>
      <c r="U39" s="26">
        <v>7976.4236853900002</v>
      </c>
      <c r="V39" s="26">
        <v>10757.115531879999</v>
      </c>
      <c r="W39" s="26">
        <v>11264.804394659999</v>
      </c>
      <c r="X39" s="26">
        <v>13942.72269035</v>
      </c>
      <c r="Y39" s="26">
        <v>13437.07690314</v>
      </c>
      <c r="Z39" s="26">
        <v>11949.774267860001</v>
      </c>
      <c r="AA39" s="26">
        <v>19949.984514740001</v>
      </c>
      <c r="AB39" s="26">
        <v>137521.12481101</v>
      </c>
      <c r="AC39" s="26">
        <v>12970.604209249999</v>
      </c>
      <c r="AD39" s="26">
        <v>12717.46057304</v>
      </c>
      <c r="AE39" s="26">
        <v>14787.321473530001</v>
      </c>
      <c r="AF39" s="26">
        <v>13921.891481250001</v>
      </c>
      <c r="AG39" s="26">
        <v>13903.118418919999</v>
      </c>
      <c r="AH39" s="26">
        <v>14058.03453038</v>
      </c>
      <c r="AI39" s="26">
        <v>14461.00932042</v>
      </c>
      <c r="AJ39" s="26">
        <v>14610.348450109999</v>
      </c>
      <c r="AK39" s="26">
        <v>14698.0942703</v>
      </c>
      <c r="AL39" s="26">
        <v>17813.16374987</v>
      </c>
      <c r="AM39" s="26">
        <v>19328.521125810003</v>
      </c>
      <c r="AN39" s="26">
        <v>18766.08949975</v>
      </c>
      <c r="AO39" s="26">
        <v>182035.65710263001</v>
      </c>
      <c r="AP39" s="26">
        <v>15831.218831100001</v>
      </c>
      <c r="AQ39" s="26">
        <v>16266.1691641</v>
      </c>
      <c r="AR39" s="26">
        <v>17075.799248709998</v>
      </c>
      <c r="AS39" s="26">
        <v>5631.5000265099998</v>
      </c>
      <c r="AT39" s="26">
        <v>7224.5766695200009</v>
      </c>
      <c r="AU39" s="26">
        <v>4060.3587767399999</v>
      </c>
      <c r="AV39" s="26">
        <v>17889.784239429999</v>
      </c>
      <c r="AW39" s="26">
        <v>17556.191595520002</v>
      </c>
      <c r="AX39" s="26">
        <v>17220.360198369999</v>
      </c>
      <c r="AY39" s="26">
        <v>16972.47288103</v>
      </c>
      <c r="AZ39" s="26">
        <v>18728.57486941</v>
      </c>
      <c r="BA39" s="26">
        <v>16677.003569560002</v>
      </c>
      <c r="BB39" s="26">
        <v>171134.01006999999</v>
      </c>
      <c r="BC39" s="26">
        <v>13466.20772054</v>
      </c>
      <c r="BD39" s="26">
        <v>12098.923609519999</v>
      </c>
      <c r="BE39" s="26">
        <v>14572.855486879998</v>
      </c>
      <c r="BF39" s="26">
        <v>11382.94062967</v>
      </c>
      <c r="BG39" s="26">
        <v>14011.54940407</v>
      </c>
      <c r="BH39" s="26">
        <v>13576.279637700001</v>
      </c>
      <c r="BI39" s="26">
        <v>14495.283854089999</v>
      </c>
      <c r="BJ39" s="26">
        <v>14544.75377634</v>
      </c>
      <c r="BK39" s="26">
        <v>14379.47981893</v>
      </c>
      <c r="BL39" s="26">
        <v>15617.59171574</v>
      </c>
      <c r="BM39" s="26">
        <v>15879.729626100001</v>
      </c>
      <c r="BN39" s="26">
        <v>15188.994344620001</v>
      </c>
      <c r="BO39" s="26">
        <v>169214.58962420005</v>
      </c>
      <c r="BP39" s="26">
        <v>14240.910460630001</v>
      </c>
      <c r="BQ39" s="26">
        <v>14347.22204506</v>
      </c>
      <c r="BR39" s="26">
        <v>12299.01075618</v>
      </c>
      <c r="BS39" s="26">
        <v>14354.147106029999</v>
      </c>
      <c r="BT39" s="26">
        <v>14767.661569350001</v>
      </c>
      <c r="BU39" s="26">
        <v>14310.09551207</v>
      </c>
      <c r="BV39" s="26">
        <v>16330.53410321</v>
      </c>
      <c r="BW39" s="26">
        <v>16346.138344139999</v>
      </c>
      <c r="BX39" s="26">
        <v>16533.291876499999</v>
      </c>
      <c r="BY39" s="26">
        <v>18160.486864179999</v>
      </c>
      <c r="BZ39" s="26">
        <v>17912.728490770001</v>
      </c>
      <c r="CA39" s="26">
        <v>17795.964621359999</v>
      </c>
      <c r="CB39" s="26">
        <v>187398.19174948</v>
      </c>
      <c r="CC39" s="44"/>
    </row>
    <row r="40" spans="1:81" ht="13" x14ac:dyDescent="0.3">
      <c r="A40" s="5" t="s">
        <v>28</v>
      </c>
      <c r="B40" s="6" t="s">
        <v>186</v>
      </c>
      <c r="C40" s="26">
        <v>461.41431914999998</v>
      </c>
      <c r="D40" s="26">
        <v>366.96477646000005</v>
      </c>
      <c r="E40" s="26">
        <v>375.51782340999995</v>
      </c>
      <c r="F40" s="26">
        <v>402.15748732999998</v>
      </c>
      <c r="G40" s="26">
        <v>470.45470317000002</v>
      </c>
      <c r="H40" s="26">
        <v>553.44577792000007</v>
      </c>
      <c r="I40" s="26">
        <v>538.38126088000001</v>
      </c>
      <c r="J40" s="26">
        <v>398.71986755</v>
      </c>
      <c r="K40" s="26">
        <v>477.63140921000002</v>
      </c>
      <c r="L40" s="26">
        <v>535.34711916000003</v>
      </c>
      <c r="M40" s="26">
        <v>454.16284925000002</v>
      </c>
      <c r="N40" s="26">
        <v>377.68857751000002</v>
      </c>
      <c r="O40" s="26">
        <v>5411.8859710000006</v>
      </c>
      <c r="P40" s="26">
        <v>441.67503826000001</v>
      </c>
      <c r="Q40" s="26">
        <v>459.82483686000006</v>
      </c>
      <c r="R40" s="26">
        <v>436.10551996999999</v>
      </c>
      <c r="S40" s="26">
        <v>494.36947174000005</v>
      </c>
      <c r="T40" s="26">
        <v>411.60777711999998</v>
      </c>
      <c r="U40" s="26">
        <v>428.57099554000001</v>
      </c>
      <c r="V40" s="26">
        <v>422.83469870000005</v>
      </c>
      <c r="W40" s="26">
        <v>425.03542874999999</v>
      </c>
      <c r="X40" s="26">
        <v>448.98253279000005</v>
      </c>
      <c r="Y40" s="26">
        <v>500.78187133</v>
      </c>
      <c r="Z40" s="26">
        <v>489.37475548000003</v>
      </c>
      <c r="AA40" s="26">
        <v>511.39554042999998</v>
      </c>
      <c r="AB40" s="26">
        <v>5470.5584669700002</v>
      </c>
      <c r="AC40" s="26">
        <v>464.58561380999998</v>
      </c>
      <c r="AD40" s="26">
        <v>545.72661261999997</v>
      </c>
      <c r="AE40" s="26">
        <v>562.30067024000004</v>
      </c>
      <c r="AF40" s="26">
        <v>474.19661817000002</v>
      </c>
      <c r="AG40" s="26">
        <v>518.43712998000001</v>
      </c>
      <c r="AH40" s="26">
        <v>608.40503684999999</v>
      </c>
      <c r="AI40" s="26">
        <v>620.44704709999996</v>
      </c>
      <c r="AJ40" s="26">
        <v>510.68266963999997</v>
      </c>
      <c r="AK40" s="26">
        <v>518.41520932000003</v>
      </c>
      <c r="AL40" s="26">
        <v>520.00385424000001</v>
      </c>
      <c r="AM40" s="26">
        <v>453.61572039999999</v>
      </c>
      <c r="AN40" s="26">
        <v>477.29599395999998</v>
      </c>
      <c r="AO40" s="26">
        <v>6274.1121763299998</v>
      </c>
      <c r="AP40" s="26">
        <v>461.22366048999999</v>
      </c>
      <c r="AQ40" s="26">
        <v>507.08796211999999</v>
      </c>
      <c r="AR40" s="26">
        <v>587.42489388000001</v>
      </c>
      <c r="AS40" s="26">
        <v>197.96198336</v>
      </c>
      <c r="AT40" s="26">
        <v>8.389075E-2</v>
      </c>
      <c r="AU40" s="26">
        <v>68.683720140000005</v>
      </c>
      <c r="AV40" s="26">
        <v>446.27321519999998</v>
      </c>
      <c r="AW40" s="26">
        <v>493.29477795999998</v>
      </c>
      <c r="AX40" s="26">
        <v>571.02566894999995</v>
      </c>
      <c r="AY40" s="26">
        <v>550.23344975999998</v>
      </c>
      <c r="AZ40" s="26">
        <v>497.54405269</v>
      </c>
      <c r="BA40" s="26">
        <v>461.47463222000005</v>
      </c>
      <c r="BB40" s="26">
        <v>4842.3119075200002</v>
      </c>
      <c r="BC40" s="26">
        <v>456.49525057</v>
      </c>
      <c r="BD40" s="26">
        <v>418.89163587999997</v>
      </c>
      <c r="BE40" s="26">
        <v>449.74085919999999</v>
      </c>
      <c r="BF40" s="26">
        <v>397.44897223000004</v>
      </c>
      <c r="BG40" s="26">
        <v>533.60001122000006</v>
      </c>
      <c r="BH40" s="26">
        <v>530.29257659999996</v>
      </c>
      <c r="BI40" s="26">
        <v>430.00702884999998</v>
      </c>
      <c r="BJ40" s="26">
        <v>479.82472077</v>
      </c>
      <c r="BK40" s="26">
        <v>433.91019412000003</v>
      </c>
      <c r="BL40" s="26">
        <v>439.43881362999997</v>
      </c>
      <c r="BM40" s="26">
        <v>418.97828363999997</v>
      </c>
      <c r="BN40" s="26">
        <v>409.09178486000002</v>
      </c>
      <c r="BO40" s="26">
        <v>5397.7201315700004</v>
      </c>
      <c r="BP40" s="26">
        <v>446.02569870999997</v>
      </c>
      <c r="BQ40" s="26">
        <v>396.80223713999999</v>
      </c>
      <c r="BR40" s="26">
        <v>371.22704554000001</v>
      </c>
      <c r="BS40" s="26">
        <v>425.93313651</v>
      </c>
      <c r="BT40" s="26">
        <v>466.15019520999999</v>
      </c>
      <c r="BU40" s="26">
        <v>400.60327410000002</v>
      </c>
      <c r="BV40" s="26">
        <v>474.25744627</v>
      </c>
      <c r="BW40" s="26">
        <v>440.97896322999998</v>
      </c>
      <c r="BX40" s="26">
        <v>429.79067965000002</v>
      </c>
      <c r="BY40" s="26">
        <v>446.86900537999998</v>
      </c>
      <c r="BZ40" s="26">
        <v>408.5060666</v>
      </c>
      <c r="CA40" s="26">
        <v>376.60117502999998</v>
      </c>
      <c r="CB40" s="26">
        <v>5083.7449233699999</v>
      </c>
      <c r="CC40" s="44"/>
    </row>
    <row r="41" spans="1:81" ht="13" x14ac:dyDescent="0.3">
      <c r="A41" s="5" t="s">
        <v>29</v>
      </c>
      <c r="B41" s="6" t="s">
        <v>187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v>0</v>
      </c>
      <c r="CC41" s="44"/>
    </row>
    <row r="42" spans="1:81" ht="13" x14ac:dyDescent="0.3">
      <c r="A42" s="5" t="s">
        <v>30</v>
      </c>
      <c r="B42" s="6" t="s">
        <v>188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44"/>
    </row>
    <row r="43" spans="1:81" ht="13" x14ac:dyDescent="0.3">
      <c r="A43" s="5" t="s">
        <v>31</v>
      </c>
      <c r="B43" s="6" t="s">
        <v>189</v>
      </c>
      <c r="C43" s="26">
        <v>31788.055396539999</v>
      </c>
      <c r="D43" s="26">
        <v>11573.73118432</v>
      </c>
      <c r="E43" s="26">
        <v>16907.205260539999</v>
      </c>
      <c r="F43" s="26">
        <v>19232.337561709999</v>
      </c>
      <c r="G43" s="26">
        <v>12606.417782639999</v>
      </c>
      <c r="H43" s="26">
        <v>13929.786036560001</v>
      </c>
      <c r="I43" s="26">
        <v>20002.45759921</v>
      </c>
      <c r="J43" s="26">
        <v>10818.71137897</v>
      </c>
      <c r="K43" s="26">
        <v>10679.088097239999</v>
      </c>
      <c r="L43" s="26">
        <v>16597.59998377</v>
      </c>
      <c r="M43" s="26">
        <v>13193.777222709999</v>
      </c>
      <c r="N43" s="26">
        <v>20094.814017839999</v>
      </c>
      <c r="O43" s="26">
        <v>197423.98152204999</v>
      </c>
      <c r="P43" s="26">
        <v>30355.16020699</v>
      </c>
      <c r="Q43" s="26">
        <v>13305.41726384</v>
      </c>
      <c r="R43" s="26">
        <v>13518.377191469999</v>
      </c>
      <c r="S43" s="26">
        <v>10855.276416369999</v>
      </c>
      <c r="T43" s="26">
        <v>11579.85887245</v>
      </c>
      <c r="U43" s="26">
        <v>14900.76587548</v>
      </c>
      <c r="V43" s="26">
        <v>14387.000822239999</v>
      </c>
      <c r="W43" s="26">
        <v>13217.57312436</v>
      </c>
      <c r="X43" s="26">
        <v>10806.93707889</v>
      </c>
      <c r="Y43" s="26">
        <v>13510.64155896</v>
      </c>
      <c r="Z43" s="26">
        <v>13700.67709829</v>
      </c>
      <c r="AA43" s="26">
        <v>19174.91921045</v>
      </c>
      <c r="AB43" s="26">
        <v>179312.60471978999</v>
      </c>
      <c r="AC43" s="26">
        <v>24921.069000579999</v>
      </c>
      <c r="AD43" s="26">
        <v>12221.75108966</v>
      </c>
      <c r="AE43" s="26">
        <v>12848.7599145</v>
      </c>
      <c r="AF43" s="26">
        <v>13964.502154219999</v>
      </c>
      <c r="AG43" s="26">
        <v>14798.67303059</v>
      </c>
      <c r="AH43" s="26">
        <v>19387.769215249999</v>
      </c>
      <c r="AI43" s="26">
        <v>15722.896165919999</v>
      </c>
      <c r="AJ43" s="26">
        <v>14866.32539432</v>
      </c>
      <c r="AK43" s="26">
        <v>15121.62159361</v>
      </c>
      <c r="AL43" s="26">
        <v>13751.19370867</v>
      </c>
      <c r="AM43" s="26">
        <v>17733.612058160001</v>
      </c>
      <c r="AN43" s="26">
        <v>19678.042068030001</v>
      </c>
      <c r="AO43" s="26">
        <v>195016.21539351001</v>
      </c>
      <c r="AP43" s="26">
        <v>24078.270971189999</v>
      </c>
      <c r="AQ43" s="26">
        <v>16968.305492359999</v>
      </c>
      <c r="AR43" s="26">
        <v>15283.922675670001</v>
      </c>
      <c r="AS43" s="26">
        <v>15130.15763156</v>
      </c>
      <c r="AT43" s="26">
        <v>20273.947778490001</v>
      </c>
      <c r="AU43" s="26">
        <v>18964.939738770001</v>
      </c>
      <c r="AV43" s="26">
        <v>28253.6197268</v>
      </c>
      <c r="AW43" s="26">
        <v>19564.684795820001</v>
      </c>
      <c r="AX43" s="26">
        <v>24256.66326863</v>
      </c>
      <c r="AY43" s="26">
        <v>17042.05783509</v>
      </c>
      <c r="AZ43" s="26">
        <v>20416.101663149999</v>
      </c>
      <c r="BA43" s="26">
        <v>24577.728476740001</v>
      </c>
      <c r="BB43" s="26">
        <v>244810.40005426999</v>
      </c>
      <c r="BC43" s="26">
        <v>29432.93890031</v>
      </c>
      <c r="BD43" s="26">
        <v>15296.346363209999</v>
      </c>
      <c r="BE43" s="26">
        <v>15284.54318982</v>
      </c>
      <c r="BF43" s="26">
        <v>17625.86772301</v>
      </c>
      <c r="BG43" s="26">
        <v>15359.95600169</v>
      </c>
      <c r="BH43" s="26">
        <v>21235.580746290001</v>
      </c>
      <c r="BI43" s="26">
        <v>17829.34715057</v>
      </c>
      <c r="BJ43" s="26">
        <v>15036.18059994</v>
      </c>
      <c r="BK43" s="26">
        <v>16850.009979369999</v>
      </c>
      <c r="BL43" s="26">
        <v>20231.353637370001</v>
      </c>
      <c r="BM43" s="26">
        <v>18301.165853840001</v>
      </c>
      <c r="BN43" s="26">
        <v>21593.01124344</v>
      </c>
      <c r="BO43" s="26">
        <v>224076.30138886001</v>
      </c>
      <c r="BP43" s="26">
        <v>31882.154572720003</v>
      </c>
      <c r="BQ43" s="26">
        <v>23988.223272310002</v>
      </c>
      <c r="BR43" s="26">
        <v>15295.996443459999</v>
      </c>
      <c r="BS43" s="26">
        <v>15398.88264994</v>
      </c>
      <c r="BT43" s="26">
        <v>16900.794241389998</v>
      </c>
      <c r="BU43" s="26">
        <v>17051.818633309998</v>
      </c>
      <c r="BV43" s="26">
        <v>20550.01602657</v>
      </c>
      <c r="BW43" s="26">
        <v>21236.498173249998</v>
      </c>
      <c r="BX43" s="26">
        <v>16131.862658139999</v>
      </c>
      <c r="BY43" s="26">
        <v>18327.986501359999</v>
      </c>
      <c r="BZ43" s="26">
        <v>20524.02557727</v>
      </c>
      <c r="CA43" s="26">
        <v>23727.145796099998</v>
      </c>
      <c r="CB43" s="26">
        <v>241015.40454582</v>
      </c>
      <c r="CC43" s="44"/>
    </row>
    <row r="44" spans="1:81" ht="13" x14ac:dyDescent="0.3">
      <c r="A44" s="5" t="s">
        <v>32</v>
      </c>
      <c r="B44" s="6" t="s">
        <v>190</v>
      </c>
      <c r="C44" s="26">
        <v>7631.3315517100009</v>
      </c>
      <c r="D44" s="26">
        <v>7251.4269340399997</v>
      </c>
      <c r="E44" s="26">
        <v>7844.6463488099998</v>
      </c>
      <c r="F44" s="26">
        <v>7505.1827675499999</v>
      </c>
      <c r="G44" s="26">
        <v>5455.2598559299995</v>
      </c>
      <c r="H44" s="26">
        <v>5366.7995891199989</v>
      </c>
      <c r="I44" s="26">
        <v>6382.3565267200001</v>
      </c>
      <c r="J44" s="26">
        <v>5774.6654572700008</v>
      </c>
      <c r="K44" s="26">
        <v>4782.8813711499997</v>
      </c>
      <c r="L44" s="26">
        <v>5102.9487565199997</v>
      </c>
      <c r="M44" s="26">
        <v>5417.4132171599995</v>
      </c>
      <c r="N44" s="26">
        <v>6575.1754832400002</v>
      </c>
      <c r="O44" s="26">
        <v>75090.087859220002</v>
      </c>
      <c r="P44" s="26">
        <v>8399.6834910199996</v>
      </c>
      <c r="Q44" s="26">
        <v>6582.1519291900004</v>
      </c>
      <c r="R44" s="26">
        <v>6046.4519529099998</v>
      </c>
      <c r="S44" s="26">
        <v>1376.5279730499999</v>
      </c>
      <c r="T44" s="26">
        <v>506.37940673999998</v>
      </c>
      <c r="U44" s="26">
        <v>578.43885255000009</v>
      </c>
      <c r="V44" s="26">
        <v>776.31188930000008</v>
      </c>
      <c r="W44" s="26">
        <v>624.72267670999997</v>
      </c>
      <c r="X44" s="26">
        <v>933.60652418999996</v>
      </c>
      <c r="Y44" s="26">
        <v>1177.7674596500001</v>
      </c>
      <c r="Z44" s="26">
        <v>1724.3975640799999</v>
      </c>
      <c r="AA44" s="26">
        <v>2637.8103326599999</v>
      </c>
      <c r="AB44" s="26">
        <v>31364.25005205</v>
      </c>
      <c r="AC44" s="26">
        <v>3084.74580298</v>
      </c>
      <c r="AD44" s="26">
        <v>2645.5036178</v>
      </c>
      <c r="AE44" s="26">
        <v>3549.1823703099999</v>
      </c>
      <c r="AF44" s="26">
        <v>2874.7289023600001</v>
      </c>
      <c r="AG44" s="26">
        <v>4840.3779509799997</v>
      </c>
      <c r="AH44" s="26">
        <v>4775.3932553599998</v>
      </c>
      <c r="AI44" s="26">
        <v>4117.4660278199999</v>
      </c>
      <c r="AJ44" s="26">
        <v>3590.8647537100001</v>
      </c>
      <c r="AK44" s="26">
        <v>5113.18911424</v>
      </c>
      <c r="AL44" s="26">
        <v>4038.3967751800001</v>
      </c>
      <c r="AM44" s="26">
        <v>3999.0053880400001</v>
      </c>
      <c r="AN44" s="26">
        <v>9757.0773025399994</v>
      </c>
      <c r="AO44" s="26">
        <v>52385.931261319995</v>
      </c>
      <c r="AP44" s="26">
        <v>5901.5354929200003</v>
      </c>
      <c r="AQ44" s="26">
        <v>4149.4810180300001</v>
      </c>
      <c r="AR44" s="26">
        <v>6033.3235783500004</v>
      </c>
      <c r="AS44" s="26">
        <v>6312.55658597</v>
      </c>
      <c r="AT44" s="26">
        <v>4796.3047967700004</v>
      </c>
      <c r="AU44" s="26">
        <v>4946.7015484399999</v>
      </c>
      <c r="AV44" s="26">
        <v>5113.1348632700001</v>
      </c>
      <c r="AW44" s="26">
        <v>6433.3099235999998</v>
      </c>
      <c r="AX44" s="26">
        <v>3756.2186602199999</v>
      </c>
      <c r="AY44" s="26">
        <v>3541.9511479499997</v>
      </c>
      <c r="AZ44" s="26">
        <v>4581.8039833000003</v>
      </c>
      <c r="BA44" s="26">
        <v>24380.356213380001</v>
      </c>
      <c r="BB44" s="26">
        <v>79946.677812200011</v>
      </c>
      <c r="BC44" s="26">
        <v>8318.4350600100006</v>
      </c>
      <c r="BD44" s="26">
        <v>5162.7016128699997</v>
      </c>
      <c r="BE44" s="26">
        <v>12296.29500369</v>
      </c>
      <c r="BF44" s="26">
        <v>7971.8314731499995</v>
      </c>
      <c r="BG44" s="26">
        <v>6608.5536977000002</v>
      </c>
      <c r="BH44" s="26">
        <v>7126.5333511000008</v>
      </c>
      <c r="BI44" s="26">
        <v>7155.08586483</v>
      </c>
      <c r="BJ44" s="26">
        <v>7392.9090698399996</v>
      </c>
      <c r="BK44" s="26">
        <v>5948.1159743600001</v>
      </c>
      <c r="BL44" s="26">
        <v>5880.8929736700002</v>
      </c>
      <c r="BM44" s="26">
        <v>7044.69960902</v>
      </c>
      <c r="BN44" s="26">
        <v>7498.0134065800003</v>
      </c>
      <c r="BO44" s="26">
        <v>88404.067096819999</v>
      </c>
      <c r="BP44" s="26">
        <v>9082.9882558099998</v>
      </c>
      <c r="BQ44" s="26">
        <v>7890.2837066000002</v>
      </c>
      <c r="BR44" s="26">
        <v>5440.3676990200001</v>
      </c>
      <c r="BS44" s="26">
        <v>8970.6351891800005</v>
      </c>
      <c r="BT44" s="26">
        <v>8002.8524744899996</v>
      </c>
      <c r="BU44" s="26">
        <v>5841.8371582500004</v>
      </c>
      <c r="BV44" s="26">
        <v>8021.5320988100002</v>
      </c>
      <c r="BW44" s="26">
        <v>6640.97585463</v>
      </c>
      <c r="BX44" s="26">
        <v>5545.9719268100007</v>
      </c>
      <c r="BY44" s="26">
        <v>4188.5645328700002</v>
      </c>
      <c r="BZ44" s="26">
        <v>6016.0812259599998</v>
      </c>
      <c r="CA44" s="26">
        <v>9956.3228271799999</v>
      </c>
      <c r="CB44" s="26">
        <v>85598.412949610021</v>
      </c>
      <c r="CC44" s="44"/>
    </row>
    <row r="45" spans="1:81" s="2" customFormat="1" ht="13" x14ac:dyDescent="0.3">
      <c r="A45" s="3" t="s">
        <v>33</v>
      </c>
      <c r="B45" s="4" t="s">
        <v>191</v>
      </c>
      <c r="C45" s="37">
        <v>3698.20216953</v>
      </c>
      <c r="D45" s="37">
        <v>3350.3090905600002</v>
      </c>
      <c r="E45" s="37">
        <v>3817.0031158100001</v>
      </c>
      <c r="F45" s="37">
        <v>3614.91936175</v>
      </c>
      <c r="G45" s="37">
        <v>4426.4785872600005</v>
      </c>
      <c r="H45" s="37">
        <v>5493.08900705</v>
      </c>
      <c r="I45" s="37">
        <v>3964.3638438999997</v>
      </c>
      <c r="J45" s="37">
        <v>3591.9474709299998</v>
      </c>
      <c r="K45" s="37">
        <v>3559.15591352</v>
      </c>
      <c r="L45" s="37">
        <v>3915.9925756000002</v>
      </c>
      <c r="M45" s="37">
        <v>4208.4870398200001</v>
      </c>
      <c r="N45" s="37">
        <v>4822.4870930799998</v>
      </c>
      <c r="O45" s="37">
        <v>48462.435268810004</v>
      </c>
      <c r="P45" s="37">
        <v>3592.05597631</v>
      </c>
      <c r="Q45" s="37">
        <v>4003.0197898900001</v>
      </c>
      <c r="R45" s="37">
        <v>3583.9885933399996</v>
      </c>
      <c r="S45" s="37">
        <v>2266.1973621000002</v>
      </c>
      <c r="T45" s="37">
        <v>3179.8393658700002</v>
      </c>
      <c r="U45" s="37">
        <v>2241.5001671700002</v>
      </c>
      <c r="V45" s="37">
        <v>3508.1018858299999</v>
      </c>
      <c r="W45" s="37">
        <v>2621.0778591899998</v>
      </c>
      <c r="X45" s="37">
        <v>2191.3723637900002</v>
      </c>
      <c r="Y45" s="37">
        <v>3084.5176462099998</v>
      </c>
      <c r="Z45" s="37">
        <v>4147.5009801099995</v>
      </c>
      <c r="AA45" s="37">
        <v>5948.8379840300004</v>
      </c>
      <c r="AB45" s="37">
        <v>40368.009973840002</v>
      </c>
      <c r="AC45" s="37">
        <v>1562.6767533099999</v>
      </c>
      <c r="AD45" s="37">
        <v>645.39997059999996</v>
      </c>
      <c r="AE45" s="37">
        <v>8889.2328494699996</v>
      </c>
      <c r="AF45" s="37">
        <v>4205.9434682399997</v>
      </c>
      <c r="AG45" s="37">
        <v>3938.8946413899998</v>
      </c>
      <c r="AH45" s="37">
        <v>4022.4304942799999</v>
      </c>
      <c r="AI45" s="37">
        <v>4084.2952241799999</v>
      </c>
      <c r="AJ45" s="37">
        <v>4193.04714461</v>
      </c>
      <c r="AK45" s="37">
        <v>3566.01163787</v>
      </c>
      <c r="AL45" s="37">
        <v>5267.0357678600003</v>
      </c>
      <c r="AM45" s="37">
        <v>6104.8122762599996</v>
      </c>
      <c r="AN45" s="37">
        <v>5831.4354572499997</v>
      </c>
      <c r="AO45" s="37">
        <v>52311.215685319999</v>
      </c>
      <c r="AP45" s="37">
        <v>3007.7608199299998</v>
      </c>
      <c r="AQ45" s="37">
        <v>5051.5425603000003</v>
      </c>
      <c r="AR45" s="37">
        <v>4675.9064781300003</v>
      </c>
      <c r="AS45" s="37">
        <v>19669.7083078</v>
      </c>
      <c r="AT45" s="37">
        <v>16491.389284320001</v>
      </c>
      <c r="AU45" s="37">
        <v>141419.94911931999</v>
      </c>
      <c r="AV45" s="37">
        <v>16398.050159670001</v>
      </c>
      <c r="AW45" s="37">
        <v>4550.4501760100002</v>
      </c>
      <c r="AX45" s="37">
        <v>4940.43898429</v>
      </c>
      <c r="AY45" s="37">
        <v>4405.4673293400001</v>
      </c>
      <c r="AZ45" s="37">
        <v>4731.4720103</v>
      </c>
      <c r="BA45" s="37">
        <v>7106.7526624599996</v>
      </c>
      <c r="BB45" s="37">
        <v>232448.88789186999</v>
      </c>
      <c r="BC45" s="37">
        <v>4299.7223104100003</v>
      </c>
      <c r="BD45" s="37">
        <v>5152.9289811000008</v>
      </c>
      <c r="BE45" s="37">
        <v>4250.7710255800002</v>
      </c>
      <c r="BF45" s="37">
        <v>5524.2865511999998</v>
      </c>
      <c r="BG45" s="37">
        <v>3292.0207918299998</v>
      </c>
      <c r="BH45" s="37">
        <v>6450.6006956900001</v>
      </c>
      <c r="BI45" s="37">
        <v>6303.83121596</v>
      </c>
      <c r="BJ45" s="37">
        <v>3357.1774107400001</v>
      </c>
      <c r="BK45" s="37">
        <v>6587.8014639700004</v>
      </c>
      <c r="BL45" s="37">
        <v>5430.6686794300003</v>
      </c>
      <c r="BM45" s="37">
        <v>3579.8981645100002</v>
      </c>
      <c r="BN45" s="37">
        <v>5483.2837851000004</v>
      </c>
      <c r="BO45" s="37">
        <v>59712.991075520004</v>
      </c>
      <c r="BP45" s="37">
        <v>4335.4756840600003</v>
      </c>
      <c r="BQ45" s="37">
        <v>4545.2891802200002</v>
      </c>
      <c r="BR45" s="37">
        <v>4189.7729352400002</v>
      </c>
      <c r="BS45" s="37">
        <v>5273.5129797299996</v>
      </c>
      <c r="BT45" s="37">
        <v>4949.4537435699995</v>
      </c>
      <c r="BU45" s="37">
        <v>6629.1857618199992</v>
      </c>
      <c r="BV45" s="37">
        <v>5160.1222706899998</v>
      </c>
      <c r="BW45" s="37">
        <v>5855.4240509499996</v>
      </c>
      <c r="BX45" s="37">
        <v>5815.98276214</v>
      </c>
      <c r="BY45" s="37">
        <v>5816.4742238700001</v>
      </c>
      <c r="BZ45" s="37">
        <v>5286.2944639899997</v>
      </c>
      <c r="CA45" s="37">
        <v>6067.2377863600004</v>
      </c>
      <c r="CB45" s="37">
        <v>63924.22584264</v>
      </c>
      <c r="CC45" s="44"/>
    </row>
    <row r="46" spans="1:81" s="2" customFormat="1" ht="13" x14ac:dyDescent="0.3">
      <c r="A46" s="1" t="s">
        <v>34</v>
      </c>
      <c r="B46" s="2" t="s">
        <v>192</v>
      </c>
      <c r="C46" s="25">
        <v>36291.056981970003</v>
      </c>
      <c r="D46" s="25">
        <v>34931.135142789972</v>
      </c>
      <c r="E46" s="25">
        <v>36881.432273160026</v>
      </c>
      <c r="F46" s="25">
        <v>38329.820675149997</v>
      </c>
      <c r="G46" s="25">
        <v>36699.169480930002</v>
      </c>
      <c r="H46" s="25">
        <v>38045.856920170001</v>
      </c>
      <c r="I46" s="25">
        <v>38364.325501660001</v>
      </c>
      <c r="J46" s="25">
        <v>37080.499281830002</v>
      </c>
      <c r="K46" s="25">
        <v>36832.62943031</v>
      </c>
      <c r="L46" s="25">
        <v>37097.261689239996</v>
      </c>
      <c r="M46" s="25">
        <v>36784.37818590003</v>
      </c>
      <c r="N46" s="25">
        <v>37768.963586180005</v>
      </c>
      <c r="O46" s="25">
        <v>445106.52914929</v>
      </c>
      <c r="P46" s="25">
        <v>38039.50126569</v>
      </c>
      <c r="Q46" s="25">
        <v>36506.536855029997</v>
      </c>
      <c r="R46" s="25">
        <v>38763.386380089898</v>
      </c>
      <c r="S46" s="25">
        <v>40489.747553909998</v>
      </c>
      <c r="T46" s="25">
        <v>37227.208105160003</v>
      </c>
      <c r="U46" s="25">
        <v>37193.845998239951</v>
      </c>
      <c r="V46" s="25">
        <v>35425.609718450003</v>
      </c>
      <c r="W46" s="25">
        <v>38252.862981379993</v>
      </c>
      <c r="X46" s="25">
        <v>32237.929334109995</v>
      </c>
      <c r="Y46" s="25">
        <v>35866.448638779962</v>
      </c>
      <c r="Z46" s="25">
        <v>35643.57038479</v>
      </c>
      <c r="AA46" s="25">
        <v>37524.153656720031</v>
      </c>
      <c r="AB46" s="25">
        <v>443170.80087235</v>
      </c>
      <c r="AC46" s="25">
        <v>8109.7684938100001</v>
      </c>
      <c r="AD46" s="25">
        <v>66914.365069740001</v>
      </c>
      <c r="AE46" s="25">
        <v>38338.28644702</v>
      </c>
      <c r="AF46" s="25">
        <v>40374.441732560001</v>
      </c>
      <c r="AG46" s="25">
        <v>38506.469394489999</v>
      </c>
      <c r="AH46" s="25">
        <v>41110.832271649997</v>
      </c>
      <c r="AI46" s="25">
        <v>38648.956880090002</v>
      </c>
      <c r="AJ46" s="25">
        <v>38232.763424870005</v>
      </c>
      <c r="AK46" s="25">
        <v>39854.350316880002</v>
      </c>
      <c r="AL46" s="25">
        <v>40033.972359730004</v>
      </c>
      <c r="AM46" s="25">
        <v>38937.291213390003</v>
      </c>
      <c r="AN46" s="25">
        <v>40133.8343503</v>
      </c>
      <c r="AO46" s="25">
        <v>469195.33195452997</v>
      </c>
      <c r="AP46" s="25">
        <v>40468.302613489999</v>
      </c>
      <c r="AQ46" s="25">
        <v>39597.328887149997</v>
      </c>
      <c r="AR46" s="25">
        <v>42286.554731840006</v>
      </c>
      <c r="AS46" s="25">
        <v>29865.160470589999</v>
      </c>
      <c r="AT46" s="25">
        <v>54598.497908129997</v>
      </c>
      <c r="AU46" s="25">
        <v>47833.464993570007</v>
      </c>
      <c r="AV46" s="25">
        <v>43464.741301490001</v>
      </c>
      <c r="AW46" s="25">
        <v>38387.24666972</v>
      </c>
      <c r="AX46" s="25">
        <v>45344.065263349999</v>
      </c>
      <c r="AY46" s="25">
        <v>45297.310103360003</v>
      </c>
      <c r="AZ46" s="25">
        <v>43173.071423889996</v>
      </c>
      <c r="BA46" s="25">
        <v>45415.842544120002</v>
      </c>
      <c r="BB46" s="25">
        <v>515731.58691070002</v>
      </c>
      <c r="BC46" s="25">
        <v>44727.23018133</v>
      </c>
      <c r="BD46" s="25">
        <v>44527.663639350001</v>
      </c>
      <c r="BE46" s="25">
        <v>45534.688848170001</v>
      </c>
      <c r="BF46" s="25">
        <v>44111.635367210001</v>
      </c>
      <c r="BG46" s="25">
        <v>47285.891208649999</v>
      </c>
      <c r="BH46" s="25">
        <v>50176.605801340003</v>
      </c>
      <c r="BI46" s="25">
        <v>47031.636510539996</v>
      </c>
      <c r="BJ46" s="25">
        <v>45919.48269723</v>
      </c>
      <c r="BK46" s="25">
        <v>45995.993877649998</v>
      </c>
      <c r="BL46" s="25">
        <v>45518.240375909998</v>
      </c>
      <c r="BM46" s="25">
        <v>45866.490417369998</v>
      </c>
      <c r="BN46" s="25">
        <v>47547.841788329999</v>
      </c>
      <c r="BO46" s="25">
        <v>554243.40071307996</v>
      </c>
      <c r="BP46" s="25">
        <v>45962.809298560001</v>
      </c>
      <c r="BQ46" s="25">
        <v>46509.077333699999</v>
      </c>
      <c r="BR46" s="25">
        <v>48537.838826270003</v>
      </c>
      <c r="BS46" s="25">
        <v>49837.031973789999</v>
      </c>
      <c r="BT46" s="25">
        <v>47825.546266769998</v>
      </c>
      <c r="BU46" s="25">
        <v>53449.176808960001</v>
      </c>
      <c r="BV46" s="25">
        <v>49095.405736330002</v>
      </c>
      <c r="BW46" s="25">
        <v>49849.212210509999</v>
      </c>
      <c r="BX46" s="25">
        <v>48496.420383340002</v>
      </c>
      <c r="BY46" s="25">
        <v>48625.589772669999</v>
      </c>
      <c r="BZ46" s="25">
        <v>50148.782423539997</v>
      </c>
      <c r="CA46" s="25">
        <v>50579.483535159998</v>
      </c>
      <c r="CB46" s="25">
        <v>588916.3745696001</v>
      </c>
      <c r="CC46" s="44"/>
    </row>
    <row r="47" spans="1:81" s="2" customFormat="1" ht="13" x14ac:dyDescent="0.3">
      <c r="A47" s="3" t="s">
        <v>35</v>
      </c>
      <c r="B47" s="4" t="s">
        <v>193</v>
      </c>
      <c r="C47" s="37">
        <v>36291.056981970003</v>
      </c>
      <c r="D47" s="37">
        <v>34931.135142789972</v>
      </c>
      <c r="E47" s="37">
        <v>36881.432273160026</v>
      </c>
      <c r="F47" s="37">
        <v>38329.820675149997</v>
      </c>
      <c r="G47" s="37">
        <v>36699.169480930002</v>
      </c>
      <c r="H47" s="37">
        <v>38045.856920170001</v>
      </c>
      <c r="I47" s="37">
        <v>38364.325501660001</v>
      </c>
      <c r="J47" s="37">
        <v>37080.499281830002</v>
      </c>
      <c r="K47" s="37">
        <v>36832.62943031</v>
      </c>
      <c r="L47" s="37">
        <v>37097.261689239996</v>
      </c>
      <c r="M47" s="37">
        <v>36784.37818590003</v>
      </c>
      <c r="N47" s="37">
        <v>37768.963586180005</v>
      </c>
      <c r="O47" s="37">
        <v>445106.52914929</v>
      </c>
      <c r="P47" s="37">
        <v>38039.50126569</v>
      </c>
      <c r="Q47" s="37">
        <v>36506.536855029997</v>
      </c>
      <c r="R47" s="37">
        <v>38763.386380089898</v>
      </c>
      <c r="S47" s="37">
        <v>40489.747553909998</v>
      </c>
      <c r="T47" s="37">
        <v>37227.208105160003</v>
      </c>
      <c r="U47" s="37">
        <v>37193.845998239951</v>
      </c>
      <c r="V47" s="37">
        <v>35425.609718450003</v>
      </c>
      <c r="W47" s="37">
        <v>38252.862981379993</v>
      </c>
      <c r="X47" s="37">
        <v>32237.929334109995</v>
      </c>
      <c r="Y47" s="37">
        <v>35866.448638779962</v>
      </c>
      <c r="Z47" s="37">
        <v>35643.57038479</v>
      </c>
      <c r="AA47" s="37">
        <v>37524.153656720031</v>
      </c>
      <c r="AB47" s="37">
        <v>443170.80087235</v>
      </c>
      <c r="AC47" s="37">
        <v>8109.7684938100001</v>
      </c>
      <c r="AD47" s="37">
        <v>66914.365069740001</v>
      </c>
      <c r="AE47" s="37">
        <v>38338.28644702</v>
      </c>
      <c r="AF47" s="37">
        <v>40374.441732560001</v>
      </c>
      <c r="AG47" s="37">
        <v>38506.469394489999</v>
      </c>
      <c r="AH47" s="37">
        <v>41110.832271649997</v>
      </c>
      <c r="AI47" s="37">
        <v>38648.956880090002</v>
      </c>
      <c r="AJ47" s="37">
        <v>38232.763424870005</v>
      </c>
      <c r="AK47" s="37">
        <v>39854.350316880002</v>
      </c>
      <c r="AL47" s="37">
        <v>40033.972359730004</v>
      </c>
      <c r="AM47" s="37">
        <v>38937.291213390003</v>
      </c>
      <c r="AN47" s="37">
        <v>40133.8343503</v>
      </c>
      <c r="AO47" s="37">
        <v>469195.33195452997</v>
      </c>
      <c r="AP47" s="37">
        <v>40468.302613489999</v>
      </c>
      <c r="AQ47" s="37">
        <v>39597.328887149997</v>
      </c>
      <c r="AR47" s="37">
        <v>42286.554731840006</v>
      </c>
      <c r="AS47" s="37">
        <v>29865.160470589999</v>
      </c>
      <c r="AT47" s="37">
        <v>54598.497908129997</v>
      </c>
      <c r="AU47" s="37">
        <v>47833.464993570007</v>
      </c>
      <c r="AV47" s="37">
        <v>43464.741301490001</v>
      </c>
      <c r="AW47" s="37">
        <v>38387.24666972</v>
      </c>
      <c r="AX47" s="37">
        <v>45344.065263349999</v>
      </c>
      <c r="AY47" s="37">
        <v>45297.310103360003</v>
      </c>
      <c r="AZ47" s="37">
        <v>43173.071423889996</v>
      </c>
      <c r="BA47" s="37">
        <v>45415.842544120002</v>
      </c>
      <c r="BB47" s="37">
        <v>515731.58691070002</v>
      </c>
      <c r="BC47" s="37">
        <v>44727.23018133</v>
      </c>
      <c r="BD47" s="37">
        <v>44527.663639350001</v>
      </c>
      <c r="BE47" s="37">
        <v>45534.688848170001</v>
      </c>
      <c r="BF47" s="37">
        <v>44111.635367210001</v>
      </c>
      <c r="BG47" s="37">
        <v>47285.891208649999</v>
      </c>
      <c r="BH47" s="37">
        <v>50176.605801340003</v>
      </c>
      <c r="BI47" s="37">
        <v>47031.636510539996</v>
      </c>
      <c r="BJ47" s="37">
        <v>45919.48269723</v>
      </c>
      <c r="BK47" s="37">
        <v>45995.993877649998</v>
      </c>
      <c r="BL47" s="37">
        <v>45518.240375909998</v>
      </c>
      <c r="BM47" s="37">
        <v>45866.490417369998</v>
      </c>
      <c r="BN47" s="37">
        <v>47547.841788329999</v>
      </c>
      <c r="BO47" s="37">
        <v>554243.40071307996</v>
      </c>
      <c r="BP47" s="37">
        <v>45962.809298560001</v>
      </c>
      <c r="BQ47" s="37">
        <v>46509.077333699999</v>
      </c>
      <c r="BR47" s="37">
        <v>48537.838826270003</v>
      </c>
      <c r="BS47" s="37">
        <v>49837.031973789999</v>
      </c>
      <c r="BT47" s="37">
        <v>47825.546266769998</v>
      </c>
      <c r="BU47" s="37">
        <v>53449.176808960001</v>
      </c>
      <c r="BV47" s="37">
        <v>49095.405736330002</v>
      </c>
      <c r="BW47" s="37">
        <v>49849.212210509999</v>
      </c>
      <c r="BX47" s="37">
        <v>48496.420383340002</v>
      </c>
      <c r="BY47" s="37">
        <v>48625.589772669999</v>
      </c>
      <c r="BZ47" s="37">
        <v>50148.782423539997</v>
      </c>
      <c r="CA47" s="37">
        <v>50579.483535159998</v>
      </c>
      <c r="CB47" s="37">
        <v>588916.3745696001</v>
      </c>
      <c r="CC47" s="44"/>
    </row>
    <row r="48" spans="1:81" ht="13" x14ac:dyDescent="0.3">
      <c r="A48" s="5" t="s">
        <v>36</v>
      </c>
      <c r="B48" s="6" t="s">
        <v>194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44"/>
    </row>
    <row r="49" spans="1:81" ht="13" x14ac:dyDescent="0.3">
      <c r="A49" s="5" t="s">
        <v>37</v>
      </c>
      <c r="B49" s="6" t="s">
        <v>195</v>
      </c>
      <c r="C49" s="26">
        <v>29734.5430605109</v>
      </c>
      <c r="D49" s="26">
        <v>28620.311129869799</v>
      </c>
      <c r="E49" s="26">
        <v>30218.2583605771</v>
      </c>
      <c r="F49" s="26">
        <v>31404.9740665625</v>
      </c>
      <c r="G49" s="26">
        <v>30068.9240260443</v>
      </c>
      <c r="H49" s="26">
        <v>31172.312546004599</v>
      </c>
      <c r="I49" s="26">
        <v>31433.2450879926</v>
      </c>
      <c r="J49" s="26">
        <v>30381.360982365299</v>
      </c>
      <c r="K49" s="26">
        <v>30178.272470033298</v>
      </c>
      <c r="L49" s="26">
        <v>30395.095014007798</v>
      </c>
      <c r="M49" s="26">
        <v>30138.738523547701</v>
      </c>
      <c r="N49" s="26">
        <v>30945.4440707551</v>
      </c>
      <c r="O49" s="26">
        <v>364691.47933827102</v>
      </c>
      <c r="P49" s="26">
        <v>31167.105134109599</v>
      </c>
      <c r="Q49" s="26">
        <v>29911.093321016098</v>
      </c>
      <c r="R49" s="26">
        <v>31760.209741552699</v>
      </c>
      <c r="S49" s="26">
        <v>33174.678344284475</v>
      </c>
      <c r="T49" s="26">
        <v>30501.564696101999</v>
      </c>
      <c r="U49" s="26">
        <v>30474.229945138501</v>
      </c>
      <c r="V49" s="26">
        <v>29025.4515910472</v>
      </c>
      <c r="W49" s="26">
        <v>31341.919913568872</v>
      </c>
      <c r="X49" s="26">
        <v>26413.672614799863</v>
      </c>
      <c r="Y49" s="26">
        <v>29386.646467950701</v>
      </c>
      <c r="Z49" s="26">
        <v>29204.0344529904</v>
      </c>
      <c r="AA49" s="26">
        <v>30744.8626604979</v>
      </c>
      <c r="AB49" s="26">
        <v>363105.468883058</v>
      </c>
      <c r="AC49" s="26">
        <v>0</v>
      </c>
      <c r="AD49" s="26">
        <v>59512.107795529999</v>
      </c>
      <c r="AE49" s="26">
        <v>31405.907813530001</v>
      </c>
      <c r="AF49" s="26">
        <v>33253.12681922</v>
      </c>
      <c r="AG49" s="26">
        <v>31701.13719623</v>
      </c>
      <c r="AH49" s="26">
        <v>34188.589642599996</v>
      </c>
      <c r="AI49" s="26">
        <v>32597.0433619</v>
      </c>
      <c r="AJ49" s="26">
        <v>31954.897971830003</v>
      </c>
      <c r="AK49" s="26">
        <v>31819.115250700001</v>
      </c>
      <c r="AL49" s="26">
        <v>32469.891071589998</v>
      </c>
      <c r="AM49" s="26">
        <v>32242.293021429999</v>
      </c>
      <c r="AN49" s="26">
        <v>32769.677643089999</v>
      </c>
      <c r="AO49" s="26">
        <v>383913.78758765</v>
      </c>
      <c r="AP49" s="26">
        <v>33281.644798990004</v>
      </c>
      <c r="AQ49" s="26">
        <v>33334.650364239998</v>
      </c>
      <c r="AR49" s="26">
        <v>35494.085708270002</v>
      </c>
      <c r="AS49" s="26">
        <v>23884.998203300001</v>
      </c>
      <c r="AT49" s="26">
        <v>48250.799871210002</v>
      </c>
      <c r="AU49" s="26">
        <v>38643.962382690006</v>
      </c>
      <c r="AV49" s="26">
        <v>37247.749219140002</v>
      </c>
      <c r="AW49" s="26">
        <v>32355.915480129999</v>
      </c>
      <c r="AX49" s="26">
        <v>39196.676315209996</v>
      </c>
      <c r="AY49" s="26">
        <v>37278.87573118</v>
      </c>
      <c r="AZ49" s="26">
        <v>36780.063039749999</v>
      </c>
      <c r="BA49" s="26">
        <v>37939.444641180002</v>
      </c>
      <c r="BB49" s="26">
        <v>433688.86575528997</v>
      </c>
      <c r="BC49" s="26">
        <v>37272.462024259999</v>
      </c>
      <c r="BD49" s="26">
        <v>38231.675647080003</v>
      </c>
      <c r="BE49" s="26">
        <v>38877.899866779997</v>
      </c>
      <c r="BF49" s="26">
        <v>37744.620159290003</v>
      </c>
      <c r="BG49" s="26">
        <v>41043.086248059997</v>
      </c>
      <c r="BH49" s="26">
        <v>42806.346087459999</v>
      </c>
      <c r="BI49" s="26">
        <v>40409.843373199998</v>
      </c>
      <c r="BJ49" s="26">
        <v>38761.473024819999</v>
      </c>
      <c r="BK49" s="26">
        <v>39472.632905580002</v>
      </c>
      <c r="BL49" s="26">
        <v>38907.15800815</v>
      </c>
      <c r="BM49" s="26">
        <v>39294.024385930003</v>
      </c>
      <c r="BN49" s="26">
        <v>40668.161059929997</v>
      </c>
      <c r="BO49" s="26">
        <v>473489.38279054</v>
      </c>
      <c r="BP49" s="26">
        <v>39064.904073060003</v>
      </c>
      <c r="BQ49" s="26">
        <v>39728.855941330003</v>
      </c>
      <c r="BR49" s="26">
        <v>41852.419505370002</v>
      </c>
      <c r="BS49" s="26">
        <v>42977.278063029997</v>
      </c>
      <c r="BT49" s="26">
        <v>40898.701238100002</v>
      </c>
      <c r="BU49" s="26">
        <v>45956.993829530002</v>
      </c>
      <c r="BV49" s="26">
        <v>42650.670202130001</v>
      </c>
      <c r="BW49" s="26">
        <v>42426.089485789998</v>
      </c>
      <c r="BX49" s="26">
        <v>41761.074822969997</v>
      </c>
      <c r="BY49" s="26">
        <v>41427.49662849</v>
      </c>
      <c r="BZ49" s="26">
        <v>42115.272553850002</v>
      </c>
      <c r="CA49" s="26">
        <v>42962.393046129997</v>
      </c>
      <c r="CB49" s="26">
        <v>503822.14938978001</v>
      </c>
      <c r="CC49" s="44"/>
    </row>
    <row r="50" spans="1:81" ht="13" x14ac:dyDescent="0.3">
      <c r="A50" s="5" t="s">
        <v>38</v>
      </c>
      <c r="B50" s="6" t="s">
        <v>196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44"/>
    </row>
    <row r="51" spans="1:81" ht="13" x14ac:dyDescent="0.3">
      <c r="A51" s="5" t="s">
        <v>39</v>
      </c>
      <c r="B51" s="6" t="s">
        <v>197</v>
      </c>
      <c r="C51" s="26">
        <v>6556.5139214590599</v>
      </c>
      <c r="D51" s="26">
        <v>6310.8240129201704</v>
      </c>
      <c r="E51" s="26">
        <v>6663.173912582929</v>
      </c>
      <c r="F51" s="26">
        <v>6924.8466085874898</v>
      </c>
      <c r="G51" s="26">
        <v>6630.2454548856604</v>
      </c>
      <c r="H51" s="26">
        <v>6873.5443741653535</v>
      </c>
      <c r="I51" s="26">
        <v>6931.0804136674196</v>
      </c>
      <c r="J51" s="26">
        <v>6699.138299464702</v>
      </c>
      <c r="K51" s="26">
        <v>6654.3569602767002</v>
      </c>
      <c r="L51" s="26">
        <v>6702.1666752321898</v>
      </c>
      <c r="M51" s="26">
        <v>6645.6396623523324</v>
      </c>
      <c r="N51" s="26">
        <v>6823.5195154249031</v>
      </c>
      <c r="O51" s="26">
        <v>80415.049811018893</v>
      </c>
      <c r="P51" s="26">
        <v>6872.3961315804399</v>
      </c>
      <c r="Q51" s="26">
        <v>6595.4435340138598</v>
      </c>
      <c r="R51" s="26">
        <v>7003.1766385372503</v>
      </c>
      <c r="S51" s="26">
        <v>7315.0692096255198</v>
      </c>
      <c r="T51" s="26">
        <v>6725.6434090580096</v>
      </c>
      <c r="U51" s="26">
        <v>6719.6160531014502</v>
      </c>
      <c r="V51" s="26">
        <v>6400.1581274027803</v>
      </c>
      <c r="W51" s="26">
        <v>6910.9430678111203</v>
      </c>
      <c r="X51" s="26">
        <v>5824.2567193101304</v>
      </c>
      <c r="Y51" s="26">
        <v>6479.8021708292599</v>
      </c>
      <c r="Z51" s="26">
        <v>6439.5359317995717</v>
      </c>
      <c r="AA51" s="26">
        <v>6779.2909962221302</v>
      </c>
      <c r="AB51" s="26">
        <v>80065.331989291502</v>
      </c>
      <c r="AC51" s="26">
        <v>8109.7684938100001</v>
      </c>
      <c r="AD51" s="26">
        <v>7402.2572742100001</v>
      </c>
      <c r="AE51" s="26">
        <v>6932.3786334899996</v>
      </c>
      <c r="AF51" s="26">
        <v>7121.3149133400002</v>
      </c>
      <c r="AG51" s="26">
        <v>6805.33219826</v>
      </c>
      <c r="AH51" s="26">
        <v>6922.2426290499998</v>
      </c>
      <c r="AI51" s="26">
        <v>6051.9135181900001</v>
      </c>
      <c r="AJ51" s="26">
        <v>6277.8654530399999</v>
      </c>
      <c r="AK51" s="26">
        <v>8035.2350661800001</v>
      </c>
      <c r="AL51" s="26">
        <v>7564.0812881399997</v>
      </c>
      <c r="AM51" s="26">
        <v>6694.9981919600004</v>
      </c>
      <c r="AN51" s="26">
        <v>7364.1567072099997</v>
      </c>
      <c r="AO51" s="26">
        <v>85281.54436688</v>
      </c>
      <c r="AP51" s="26">
        <v>7186.6578145000012</v>
      </c>
      <c r="AQ51" s="26">
        <v>6262.6785229099987</v>
      </c>
      <c r="AR51" s="26">
        <v>6792.46902357</v>
      </c>
      <c r="AS51" s="26">
        <v>5980.1622672900003</v>
      </c>
      <c r="AT51" s="26">
        <v>6347.69803692</v>
      </c>
      <c r="AU51" s="26">
        <v>9189.5026108799993</v>
      </c>
      <c r="AV51" s="26">
        <v>6216.9920823499997</v>
      </c>
      <c r="AW51" s="26">
        <v>6031.3311895899997</v>
      </c>
      <c r="AX51" s="26">
        <v>6147.3889481400001</v>
      </c>
      <c r="AY51" s="26">
        <v>8018.4343721799996</v>
      </c>
      <c r="AZ51" s="26">
        <v>6393.0083841400001</v>
      </c>
      <c r="BA51" s="26">
        <v>7476.3979029399998</v>
      </c>
      <c r="BB51" s="26">
        <v>82042.721155410007</v>
      </c>
      <c r="BC51" s="26">
        <v>7454.7681570699997</v>
      </c>
      <c r="BD51" s="26">
        <v>6295.9879922699993</v>
      </c>
      <c r="BE51" s="26">
        <v>6656.7889813900001</v>
      </c>
      <c r="BF51" s="26">
        <v>6367.0152079199997</v>
      </c>
      <c r="BG51" s="26">
        <v>6242.8049605899996</v>
      </c>
      <c r="BH51" s="26">
        <v>7370.2597138800002</v>
      </c>
      <c r="BI51" s="26">
        <v>6621.7931373399997</v>
      </c>
      <c r="BJ51" s="26">
        <v>7158.0096724100003</v>
      </c>
      <c r="BK51" s="26">
        <v>6523.3609720699997</v>
      </c>
      <c r="BL51" s="26">
        <v>6611.0823677600001</v>
      </c>
      <c r="BM51" s="26">
        <v>6572.4660314399998</v>
      </c>
      <c r="BN51" s="26">
        <v>6879.6807283999997</v>
      </c>
      <c r="BO51" s="26">
        <v>80754.017922540006</v>
      </c>
      <c r="BP51" s="26">
        <v>6897.9052254999997</v>
      </c>
      <c r="BQ51" s="26">
        <v>6780.2213923700001</v>
      </c>
      <c r="BR51" s="26">
        <v>6685.4193208999995</v>
      </c>
      <c r="BS51" s="26">
        <v>6859.7539107599996</v>
      </c>
      <c r="BT51" s="26">
        <v>6926.8450286699999</v>
      </c>
      <c r="BU51" s="26">
        <v>7492.1829794300002</v>
      </c>
      <c r="BV51" s="26">
        <v>6444.7355342000001</v>
      </c>
      <c r="BW51" s="26">
        <v>7423.1227247200004</v>
      </c>
      <c r="BX51" s="26">
        <v>6735.3455603700004</v>
      </c>
      <c r="BY51" s="26">
        <v>7198.0931441800003</v>
      </c>
      <c r="BZ51" s="26">
        <v>8033.5098696900004</v>
      </c>
      <c r="CA51" s="26">
        <v>7617.0904890299998</v>
      </c>
      <c r="CB51" s="26">
        <v>85094.225179820001</v>
      </c>
      <c r="CC51" s="44"/>
    </row>
    <row r="52" spans="1:81" s="2" customFormat="1" ht="13" x14ac:dyDescent="0.3">
      <c r="A52" s="3" t="s">
        <v>40</v>
      </c>
      <c r="B52" s="4" t="s">
        <v>198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7">
        <v>0</v>
      </c>
      <c r="BE52" s="37">
        <v>0</v>
      </c>
      <c r="BF52" s="37">
        <v>0</v>
      </c>
      <c r="BG52" s="37">
        <v>0</v>
      </c>
      <c r="BH52" s="37">
        <v>0</v>
      </c>
      <c r="BI52" s="37">
        <v>0</v>
      </c>
      <c r="BJ52" s="37">
        <v>0</v>
      </c>
      <c r="BK52" s="37">
        <v>0</v>
      </c>
      <c r="BL52" s="37">
        <v>0</v>
      </c>
      <c r="BM52" s="37">
        <v>0</v>
      </c>
      <c r="BN52" s="37">
        <v>0</v>
      </c>
      <c r="BO52" s="37">
        <v>0</v>
      </c>
      <c r="BP52" s="37">
        <v>0</v>
      </c>
      <c r="BQ52" s="37">
        <v>0</v>
      </c>
      <c r="BR52" s="37">
        <v>0</v>
      </c>
      <c r="BS52" s="37">
        <v>0</v>
      </c>
      <c r="BT52" s="37">
        <v>0</v>
      </c>
      <c r="BU52" s="37">
        <v>0</v>
      </c>
      <c r="BV52" s="37">
        <v>0</v>
      </c>
      <c r="BW52" s="37">
        <v>0</v>
      </c>
      <c r="BX52" s="37">
        <v>0</v>
      </c>
      <c r="BY52" s="37">
        <v>0</v>
      </c>
      <c r="BZ52" s="37">
        <v>0</v>
      </c>
      <c r="CA52" s="37">
        <v>0</v>
      </c>
      <c r="CB52" s="37">
        <v>0</v>
      </c>
      <c r="CC52" s="44"/>
    </row>
    <row r="53" spans="1:81" ht="13" x14ac:dyDescent="0.3">
      <c r="A53" s="5" t="s">
        <v>41</v>
      </c>
      <c r="B53" s="6" t="s">
        <v>194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44"/>
    </row>
    <row r="54" spans="1:81" ht="13" x14ac:dyDescent="0.3">
      <c r="A54" s="5" t="s">
        <v>42</v>
      </c>
      <c r="B54" s="6" t="s">
        <v>195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44"/>
    </row>
    <row r="55" spans="1:81" ht="13" x14ac:dyDescent="0.3">
      <c r="A55" s="5" t="s">
        <v>43</v>
      </c>
      <c r="B55" s="6" t="s">
        <v>199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>
        <v>0</v>
      </c>
      <c r="CB55" s="26">
        <v>0</v>
      </c>
      <c r="CC55" s="44"/>
    </row>
    <row r="56" spans="1:81" s="2" customFormat="1" ht="13" x14ac:dyDescent="0.3">
      <c r="A56" s="1" t="s">
        <v>44</v>
      </c>
      <c r="B56" s="2" t="s">
        <v>200</v>
      </c>
      <c r="C56" s="25">
        <v>533.83452146197658</v>
      </c>
      <c r="D56" s="25">
        <v>601.56665388268402</v>
      </c>
      <c r="E56" s="25">
        <v>931.06362874339197</v>
      </c>
      <c r="F56" s="25">
        <v>3837.2694514991495</v>
      </c>
      <c r="G56" s="25">
        <v>4456.2610671436496</v>
      </c>
      <c r="H56" s="25">
        <v>725.47614705124795</v>
      </c>
      <c r="I56" s="25">
        <v>1185.3878387787736</v>
      </c>
      <c r="J56" s="25">
        <v>673.30765569910704</v>
      </c>
      <c r="K56" s="25">
        <v>781.77663856874085</v>
      </c>
      <c r="L56" s="25">
        <v>1080.34774838105</v>
      </c>
      <c r="M56" s="25">
        <v>990.03208835265298</v>
      </c>
      <c r="N56" s="25">
        <v>2109.4065701976001</v>
      </c>
      <c r="O56" s="25">
        <v>17905.730009759998</v>
      </c>
      <c r="P56" s="25">
        <v>111.3699715900002</v>
      </c>
      <c r="Q56" s="25">
        <v>224.36279464994004</v>
      </c>
      <c r="R56" s="25">
        <v>102.41304359994901</v>
      </c>
      <c r="S56" s="25">
        <v>623.64410740004303</v>
      </c>
      <c r="T56" s="25">
        <v>87.800470650010496</v>
      </c>
      <c r="U56" s="25">
        <v>147.436704880023</v>
      </c>
      <c r="V56" s="25">
        <v>106.32419149003</v>
      </c>
      <c r="W56" s="25">
        <v>76.584863080008304</v>
      </c>
      <c r="X56" s="25">
        <v>79.911771579947526</v>
      </c>
      <c r="Y56" s="25">
        <v>218.12744093000001</v>
      </c>
      <c r="Z56" s="25">
        <v>476.85545340995702</v>
      </c>
      <c r="AA56" s="25">
        <v>8203.2418650800191</v>
      </c>
      <c r="AB56" s="25">
        <v>10458.0726783399</v>
      </c>
      <c r="AC56" s="25">
        <v>450.73795523142297</v>
      </c>
      <c r="AD56" s="25">
        <v>6999.6955911905998</v>
      </c>
      <c r="AE56" s="25">
        <v>2592.8414638535833</v>
      </c>
      <c r="AF56" s="25">
        <v>531.27291327971579</v>
      </c>
      <c r="AG56" s="25">
        <v>516.709512673115</v>
      </c>
      <c r="AH56" s="25">
        <v>514.98567269155137</v>
      </c>
      <c r="AI56" s="25">
        <v>668.72652373838355</v>
      </c>
      <c r="AJ56" s="25">
        <v>522.28515316393168</v>
      </c>
      <c r="AK56" s="25">
        <v>539.65119697768387</v>
      </c>
      <c r="AL56" s="25">
        <v>512.09312642541795</v>
      </c>
      <c r="AM56" s="25">
        <v>768.49807140013604</v>
      </c>
      <c r="AN56" s="25">
        <v>659.65829881438003</v>
      </c>
      <c r="AO56" s="25">
        <v>15277.155479439931</v>
      </c>
      <c r="AP56" s="25">
        <v>302.90757709000002</v>
      </c>
      <c r="AQ56" s="25">
        <v>499.985099530002</v>
      </c>
      <c r="AR56" s="25">
        <v>470.79237861000001</v>
      </c>
      <c r="AS56" s="25">
        <v>6292.7060691200004</v>
      </c>
      <c r="AT56" s="25">
        <v>2216.6204583700001</v>
      </c>
      <c r="AU56" s="25">
        <v>246.703056140001</v>
      </c>
      <c r="AV56" s="25">
        <v>1363.35807411</v>
      </c>
      <c r="AW56" s="25">
        <v>1090.66174246998</v>
      </c>
      <c r="AX56" s="25">
        <v>1270.5845605699999</v>
      </c>
      <c r="AY56" s="25">
        <v>624.19720518999895</v>
      </c>
      <c r="AZ56" s="25">
        <v>420.44050076999702</v>
      </c>
      <c r="BA56" s="25">
        <v>8112.3446177299993</v>
      </c>
      <c r="BB56" s="25">
        <v>22911.3013397</v>
      </c>
      <c r="BC56" s="25">
        <v>351.62841928999842</v>
      </c>
      <c r="BD56" s="25">
        <v>128.50927371</v>
      </c>
      <c r="BE56" s="25">
        <v>880.13741816000004</v>
      </c>
      <c r="BF56" s="25">
        <v>7313.8893334000004</v>
      </c>
      <c r="BG56" s="25">
        <v>2108.03029629</v>
      </c>
      <c r="BH56" s="25">
        <v>1239.5446546699986</v>
      </c>
      <c r="BI56" s="25">
        <v>2575.9016412999999</v>
      </c>
      <c r="BJ56" s="25">
        <v>325.56284659999983</v>
      </c>
      <c r="BK56" s="25">
        <v>426.59553364000197</v>
      </c>
      <c r="BL56" s="25">
        <v>637.65583725999932</v>
      </c>
      <c r="BM56" s="25">
        <v>7683.4418632300103</v>
      </c>
      <c r="BN56" s="25">
        <v>1958.5956218200008</v>
      </c>
      <c r="BO56" s="25">
        <v>25629.492739370009</v>
      </c>
      <c r="BP56" s="25">
        <v>252.44884474000003</v>
      </c>
      <c r="BQ56" s="25">
        <v>357.78102790999998</v>
      </c>
      <c r="BR56" s="25">
        <v>9226.75920047</v>
      </c>
      <c r="BS56" s="25">
        <v>735.46790563999798</v>
      </c>
      <c r="BT56" s="25">
        <v>1392.5833015999999</v>
      </c>
      <c r="BU56" s="25">
        <v>568.92422888999863</v>
      </c>
      <c r="BV56" s="25">
        <v>679.52711658000044</v>
      </c>
      <c r="BW56" s="25">
        <v>1212.8205024700001</v>
      </c>
      <c r="BX56" s="25">
        <v>536.78511204999995</v>
      </c>
      <c r="BY56" s="25">
        <v>955.330118010001</v>
      </c>
      <c r="BZ56" s="25">
        <v>767.74399365000102</v>
      </c>
      <c r="CA56" s="25">
        <v>1291.6582373300007</v>
      </c>
      <c r="CB56" s="25">
        <v>17977.829589340035</v>
      </c>
      <c r="CC56" s="44"/>
    </row>
    <row r="57" spans="1:81" s="2" customFormat="1" ht="13" x14ac:dyDescent="0.3">
      <c r="A57" s="3" t="s">
        <v>45</v>
      </c>
      <c r="B57" s="4" t="s">
        <v>201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0</v>
      </c>
      <c r="BH57" s="37">
        <v>0</v>
      </c>
      <c r="BI57" s="37">
        <v>0</v>
      </c>
      <c r="BJ57" s="37">
        <v>0</v>
      </c>
      <c r="BK57" s="37">
        <v>0</v>
      </c>
      <c r="BL57" s="37">
        <v>0</v>
      </c>
      <c r="BM57" s="37">
        <v>0</v>
      </c>
      <c r="BN57" s="37">
        <v>0</v>
      </c>
      <c r="BO57" s="37">
        <v>0</v>
      </c>
      <c r="BP57" s="37">
        <v>0</v>
      </c>
      <c r="BQ57" s="37">
        <v>0</v>
      </c>
      <c r="BR57" s="37">
        <v>0</v>
      </c>
      <c r="BS57" s="37">
        <v>0</v>
      </c>
      <c r="BT57" s="37">
        <v>0</v>
      </c>
      <c r="BU57" s="37">
        <v>0</v>
      </c>
      <c r="BV57" s="37">
        <v>0</v>
      </c>
      <c r="BW57" s="37">
        <v>0</v>
      </c>
      <c r="BX57" s="37">
        <v>0</v>
      </c>
      <c r="BY57" s="37">
        <v>0</v>
      </c>
      <c r="BZ57" s="37">
        <v>0</v>
      </c>
      <c r="CA57" s="37">
        <v>0</v>
      </c>
      <c r="CB57" s="37">
        <v>0</v>
      </c>
      <c r="CC57" s="44"/>
    </row>
    <row r="58" spans="1:81" ht="13" x14ac:dyDescent="0.3">
      <c r="A58" s="5" t="s">
        <v>46</v>
      </c>
      <c r="B58" s="9" t="s">
        <v>202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44"/>
    </row>
    <row r="59" spans="1:81" ht="13" x14ac:dyDescent="0.3">
      <c r="A59" s="5" t="s">
        <v>47</v>
      </c>
      <c r="B59" s="9" t="s">
        <v>203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>
        <v>0</v>
      </c>
      <c r="CB59" s="26">
        <v>0</v>
      </c>
      <c r="CC59" s="44"/>
    </row>
    <row r="60" spans="1:81" s="2" customFormat="1" ht="13" x14ac:dyDescent="0.3">
      <c r="A60" s="3" t="s">
        <v>48</v>
      </c>
      <c r="B60" s="4" t="s">
        <v>204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  <c r="BB60" s="37">
        <v>0</v>
      </c>
      <c r="BC60" s="37">
        <v>0</v>
      </c>
      <c r="BD60" s="37">
        <v>0</v>
      </c>
      <c r="BE60" s="37">
        <v>0</v>
      </c>
      <c r="BF60" s="37">
        <v>0</v>
      </c>
      <c r="BG60" s="37">
        <v>0</v>
      </c>
      <c r="BH60" s="37">
        <v>0</v>
      </c>
      <c r="BI60" s="37">
        <v>0</v>
      </c>
      <c r="BJ60" s="37">
        <v>0</v>
      </c>
      <c r="BK60" s="37">
        <v>0</v>
      </c>
      <c r="BL60" s="37">
        <v>0</v>
      </c>
      <c r="BM60" s="37">
        <v>0</v>
      </c>
      <c r="BN60" s="37">
        <v>0</v>
      </c>
      <c r="BO60" s="37">
        <v>0</v>
      </c>
      <c r="BP60" s="37">
        <v>0</v>
      </c>
      <c r="BQ60" s="37">
        <v>0</v>
      </c>
      <c r="BR60" s="37">
        <v>0</v>
      </c>
      <c r="BS60" s="37">
        <v>0</v>
      </c>
      <c r="BT60" s="37">
        <v>0</v>
      </c>
      <c r="BU60" s="37">
        <v>0</v>
      </c>
      <c r="BV60" s="37">
        <v>0</v>
      </c>
      <c r="BW60" s="37">
        <v>0</v>
      </c>
      <c r="BX60" s="37">
        <v>31.036999999999999</v>
      </c>
      <c r="BY60" s="37">
        <v>0</v>
      </c>
      <c r="BZ60" s="37">
        <v>0</v>
      </c>
      <c r="CA60" s="37">
        <v>0</v>
      </c>
      <c r="CB60" s="37">
        <v>31.036999999999999</v>
      </c>
      <c r="CC60" s="44"/>
    </row>
    <row r="61" spans="1:81" ht="13" x14ac:dyDescent="0.3">
      <c r="A61" s="5" t="s">
        <v>49</v>
      </c>
      <c r="B61" s="9" t="s">
        <v>202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12.75475</v>
      </c>
      <c r="BY61" s="26">
        <v>0</v>
      </c>
      <c r="BZ61" s="26">
        <v>0</v>
      </c>
      <c r="CA61" s="26">
        <v>0</v>
      </c>
      <c r="CB61" s="26">
        <v>12.75475</v>
      </c>
      <c r="CC61" s="44"/>
    </row>
    <row r="62" spans="1:81" ht="13" x14ac:dyDescent="0.3">
      <c r="A62" s="5" t="s">
        <v>50</v>
      </c>
      <c r="B62" s="9" t="s">
        <v>203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18.282250000000001</v>
      </c>
      <c r="BY62" s="26">
        <v>0</v>
      </c>
      <c r="BZ62" s="26">
        <v>0</v>
      </c>
      <c r="CA62" s="26">
        <v>0</v>
      </c>
      <c r="CB62" s="26">
        <v>18.282250000000001</v>
      </c>
      <c r="CC62" s="44"/>
    </row>
    <row r="63" spans="1:81" s="2" customFormat="1" ht="13" x14ac:dyDescent="0.3">
      <c r="A63" s="3" t="s">
        <v>51</v>
      </c>
      <c r="B63" s="4" t="s">
        <v>205</v>
      </c>
      <c r="C63" s="37">
        <v>533.83452146197658</v>
      </c>
      <c r="D63" s="37">
        <v>601.56665388268402</v>
      </c>
      <c r="E63" s="37">
        <v>931.06362874339197</v>
      </c>
      <c r="F63" s="37">
        <v>3837.2694514991495</v>
      </c>
      <c r="G63" s="37">
        <v>4456.2610671436496</v>
      </c>
      <c r="H63" s="37">
        <v>725.47614705124795</v>
      </c>
      <c r="I63" s="37">
        <v>1185.3878387787736</v>
      </c>
      <c r="J63" s="37">
        <v>673.30765569910704</v>
      </c>
      <c r="K63" s="37">
        <v>781.77663856874085</v>
      </c>
      <c r="L63" s="37">
        <v>1080.34774838105</v>
      </c>
      <c r="M63" s="37">
        <v>990.03208835265298</v>
      </c>
      <c r="N63" s="37">
        <v>2109.4065701976001</v>
      </c>
      <c r="O63" s="37">
        <v>17905.730009759998</v>
      </c>
      <c r="P63" s="37">
        <v>111.3699715900002</v>
      </c>
      <c r="Q63" s="37">
        <v>224.36279464994004</v>
      </c>
      <c r="R63" s="37">
        <v>102.41304359994901</v>
      </c>
      <c r="S63" s="37">
        <v>623.64410740004303</v>
      </c>
      <c r="T63" s="37">
        <v>87.800470650010496</v>
      </c>
      <c r="U63" s="37">
        <v>147.436704880023</v>
      </c>
      <c r="V63" s="37">
        <v>106.32419149003</v>
      </c>
      <c r="W63" s="37">
        <v>76.584863080008304</v>
      </c>
      <c r="X63" s="37">
        <v>79.911771579947526</v>
      </c>
      <c r="Y63" s="37">
        <v>218.12744093000001</v>
      </c>
      <c r="Z63" s="37">
        <v>476.85545340995702</v>
      </c>
      <c r="AA63" s="37">
        <v>8203.2418650800191</v>
      </c>
      <c r="AB63" s="37">
        <v>10458.0726783399</v>
      </c>
      <c r="AC63" s="37">
        <v>450.73795523142297</v>
      </c>
      <c r="AD63" s="37">
        <v>6999.6955911905998</v>
      </c>
      <c r="AE63" s="37">
        <v>2592.8414638535833</v>
      </c>
      <c r="AF63" s="37">
        <v>531.27291327971579</v>
      </c>
      <c r="AG63" s="37">
        <v>516.709512673115</v>
      </c>
      <c r="AH63" s="37">
        <v>514.98567269155137</v>
      </c>
      <c r="AI63" s="37">
        <v>668.72652373838355</v>
      </c>
      <c r="AJ63" s="37">
        <v>522.28515316393168</v>
      </c>
      <c r="AK63" s="37">
        <v>539.65119697768387</v>
      </c>
      <c r="AL63" s="37">
        <v>512.09312642541795</v>
      </c>
      <c r="AM63" s="37">
        <v>768.49807140013604</v>
      </c>
      <c r="AN63" s="37">
        <v>659.65829881438003</v>
      </c>
      <c r="AO63" s="37">
        <v>15277.155479439931</v>
      </c>
      <c r="AP63" s="37">
        <v>302.90757709000002</v>
      </c>
      <c r="AQ63" s="37">
        <v>499.985099530002</v>
      </c>
      <c r="AR63" s="37">
        <v>470.79237861000001</v>
      </c>
      <c r="AS63" s="37">
        <v>6292.7060691200004</v>
      </c>
      <c r="AT63" s="37">
        <v>2216.6204583700001</v>
      </c>
      <c r="AU63" s="37">
        <v>246.703056140001</v>
      </c>
      <c r="AV63" s="37">
        <v>1363.35807411</v>
      </c>
      <c r="AW63" s="37">
        <v>1090.66174246998</v>
      </c>
      <c r="AX63" s="37">
        <v>1270.5845605699999</v>
      </c>
      <c r="AY63" s="37">
        <v>624.19720518999895</v>
      </c>
      <c r="AZ63" s="37">
        <v>420.44050076999702</v>
      </c>
      <c r="BA63" s="37">
        <v>8112.3446177299993</v>
      </c>
      <c r="BB63" s="37">
        <v>22911.3013397</v>
      </c>
      <c r="BC63" s="37">
        <v>351.62841928999842</v>
      </c>
      <c r="BD63" s="37">
        <v>128.50927371</v>
      </c>
      <c r="BE63" s="37">
        <v>880.13741816000004</v>
      </c>
      <c r="BF63" s="37">
        <v>7313.8893334000004</v>
      </c>
      <c r="BG63" s="37">
        <v>2108.03029629</v>
      </c>
      <c r="BH63" s="37">
        <v>1239.5446546699986</v>
      </c>
      <c r="BI63" s="37">
        <v>2575.9016412999999</v>
      </c>
      <c r="BJ63" s="37">
        <v>325.56284659999983</v>
      </c>
      <c r="BK63" s="37">
        <v>426.59553364000197</v>
      </c>
      <c r="BL63" s="37">
        <v>637.65583725999932</v>
      </c>
      <c r="BM63" s="37">
        <v>7683.4418632300103</v>
      </c>
      <c r="BN63" s="37">
        <v>1958.5956218200008</v>
      </c>
      <c r="BO63" s="37">
        <v>25629.492739370009</v>
      </c>
      <c r="BP63" s="37">
        <v>252.44884474000003</v>
      </c>
      <c r="BQ63" s="37">
        <v>357.78102790999998</v>
      </c>
      <c r="BR63" s="37">
        <v>9226.75920047</v>
      </c>
      <c r="BS63" s="37">
        <v>735.46790563999798</v>
      </c>
      <c r="BT63" s="37">
        <v>1392.5833015999999</v>
      </c>
      <c r="BU63" s="37">
        <v>568.92422888999863</v>
      </c>
      <c r="BV63" s="37">
        <v>679.52711658000044</v>
      </c>
      <c r="BW63" s="37">
        <v>1212.8205024700001</v>
      </c>
      <c r="BX63" s="37">
        <v>505.74811204999997</v>
      </c>
      <c r="BY63" s="37">
        <v>955.330118010001</v>
      </c>
      <c r="BZ63" s="37">
        <v>767.74399365000102</v>
      </c>
      <c r="CA63" s="37">
        <v>1291.6582373300007</v>
      </c>
      <c r="CB63" s="37">
        <v>17946.792589340035</v>
      </c>
      <c r="CC63" s="44"/>
    </row>
    <row r="64" spans="1:81" ht="13" x14ac:dyDescent="0.3">
      <c r="A64" s="5" t="s">
        <v>52</v>
      </c>
      <c r="B64" s="9" t="s">
        <v>202</v>
      </c>
      <c r="C64" s="26">
        <v>530.06399019864295</v>
      </c>
      <c r="D64" s="26">
        <v>597.79612261935108</v>
      </c>
      <c r="E64" s="26">
        <v>927.29309748005801</v>
      </c>
      <c r="F64" s="26">
        <v>3832.2105105258202</v>
      </c>
      <c r="G64" s="26">
        <v>4451.2021261703103</v>
      </c>
      <c r="H64" s="26">
        <v>720.41720607791501</v>
      </c>
      <c r="I64" s="26">
        <v>1182.62901801211</v>
      </c>
      <c r="J64" s="26">
        <v>670.54883493244097</v>
      </c>
      <c r="K64" s="26">
        <v>779.01781780207398</v>
      </c>
      <c r="L64" s="26">
        <v>801.41534990771697</v>
      </c>
      <c r="M64" s="26">
        <v>711.09968987931995</v>
      </c>
      <c r="N64" s="26">
        <v>1830.47417172427</v>
      </c>
      <c r="O64" s="26">
        <v>17034.167935329999</v>
      </c>
      <c r="P64" s="26">
        <v>111.3699715900002</v>
      </c>
      <c r="Q64" s="26">
        <v>224.36279464994004</v>
      </c>
      <c r="R64" s="26">
        <v>102.41304359994901</v>
      </c>
      <c r="S64" s="26">
        <v>623.64410740004303</v>
      </c>
      <c r="T64" s="26">
        <v>87.800470650010496</v>
      </c>
      <c r="U64" s="26">
        <v>147.436704880023</v>
      </c>
      <c r="V64" s="26">
        <v>106.32419149003</v>
      </c>
      <c r="W64" s="26">
        <v>76.584863080008304</v>
      </c>
      <c r="X64" s="26">
        <v>79.911771579947526</v>
      </c>
      <c r="Y64" s="26">
        <v>218.12744093000001</v>
      </c>
      <c r="Z64" s="26">
        <v>476.85545340995702</v>
      </c>
      <c r="AA64" s="26">
        <v>1594.7689040800201</v>
      </c>
      <c r="AB64" s="26">
        <v>3849.5997173399082</v>
      </c>
      <c r="AC64" s="26">
        <v>450.73795523142297</v>
      </c>
      <c r="AD64" s="26">
        <v>464.74664619060201</v>
      </c>
      <c r="AE64" s="26">
        <v>2592.8414638535833</v>
      </c>
      <c r="AF64" s="26">
        <v>531.27291327971579</v>
      </c>
      <c r="AG64" s="26">
        <v>516.709512673115</v>
      </c>
      <c r="AH64" s="26">
        <v>514.98567269155137</v>
      </c>
      <c r="AI64" s="26">
        <v>668.72652373838355</v>
      </c>
      <c r="AJ64" s="26">
        <v>522.28515316393168</v>
      </c>
      <c r="AK64" s="26">
        <v>539.65119697768387</v>
      </c>
      <c r="AL64" s="26">
        <v>512.09312642541795</v>
      </c>
      <c r="AM64" s="26">
        <v>768.49807140013604</v>
      </c>
      <c r="AN64" s="26">
        <v>659.65829881438003</v>
      </c>
      <c r="AO64" s="26">
        <v>8742.2065344399307</v>
      </c>
      <c r="AP64" s="26">
        <v>302.90757709000002</v>
      </c>
      <c r="AQ64" s="26">
        <v>499.985099530002</v>
      </c>
      <c r="AR64" s="26">
        <v>470.79237861000001</v>
      </c>
      <c r="AS64" s="26">
        <v>15.3502717600004</v>
      </c>
      <c r="AT64" s="26">
        <v>883.84116573000028</v>
      </c>
      <c r="AU64" s="26">
        <v>246.703056140001</v>
      </c>
      <c r="AV64" s="26">
        <v>1363.35807411</v>
      </c>
      <c r="AW64" s="26">
        <v>1090.66174246998</v>
      </c>
      <c r="AX64" s="26">
        <v>1270.5845605699999</v>
      </c>
      <c r="AY64" s="26">
        <v>624.19720518999895</v>
      </c>
      <c r="AZ64" s="26">
        <v>420.44050076999702</v>
      </c>
      <c r="BA64" s="26">
        <v>8112.3446177299993</v>
      </c>
      <c r="BB64" s="26">
        <v>15301.1662497</v>
      </c>
      <c r="BC64" s="26">
        <v>351.62841928999842</v>
      </c>
      <c r="BD64" s="26">
        <v>128.50927371</v>
      </c>
      <c r="BE64" s="26">
        <v>880.13741816000004</v>
      </c>
      <c r="BF64" s="26">
        <v>1036.5335360399999</v>
      </c>
      <c r="BG64" s="26">
        <v>775.25100365000105</v>
      </c>
      <c r="BH64" s="26">
        <v>1239.5446546699986</v>
      </c>
      <c r="BI64" s="26">
        <v>2575.9016412999999</v>
      </c>
      <c r="BJ64" s="26">
        <v>325.56284659999983</v>
      </c>
      <c r="BK64" s="26">
        <v>426.59553364000197</v>
      </c>
      <c r="BL64" s="26">
        <v>637.65583725999932</v>
      </c>
      <c r="BM64" s="26">
        <v>7683.4418632300103</v>
      </c>
      <c r="BN64" s="26">
        <v>1958.5956218200008</v>
      </c>
      <c r="BO64" s="26">
        <v>18019.357649369998</v>
      </c>
      <c r="BP64" s="26">
        <v>252.44884474000003</v>
      </c>
      <c r="BQ64" s="26">
        <v>357.78102790999998</v>
      </c>
      <c r="BR64" s="26">
        <v>1643.3228464699998</v>
      </c>
      <c r="BS64" s="26">
        <v>735.46790563999798</v>
      </c>
      <c r="BT64" s="26">
        <v>1392.5833015999999</v>
      </c>
      <c r="BU64" s="26">
        <v>568.92422888999863</v>
      </c>
      <c r="BV64" s="26">
        <v>679.52711658000044</v>
      </c>
      <c r="BW64" s="26">
        <v>1212.8205024700001</v>
      </c>
      <c r="BX64" s="26">
        <v>505.74811204999997</v>
      </c>
      <c r="BY64" s="26">
        <v>955.330118010001</v>
      </c>
      <c r="BZ64" s="26">
        <v>767.74399365000102</v>
      </c>
      <c r="CA64" s="26">
        <v>1291.6582373300007</v>
      </c>
      <c r="CB64" s="26">
        <v>10363.356235339999</v>
      </c>
      <c r="CC64" s="44"/>
    </row>
    <row r="65" spans="1:81" ht="13" x14ac:dyDescent="0.3">
      <c r="A65" s="5" t="s">
        <v>53</v>
      </c>
      <c r="B65" s="9" t="s">
        <v>203</v>
      </c>
      <c r="C65" s="26">
        <v>3.7705312633333299</v>
      </c>
      <c r="D65" s="26">
        <v>3.7705312633333299</v>
      </c>
      <c r="E65" s="26">
        <v>3.7705312633333299</v>
      </c>
      <c r="F65" s="26">
        <v>5.0589409733333301</v>
      </c>
      <c r="G65" s="26">
        <v>5.0589409733333301</v>
      </c>
      <c r="H65" s="26">
        <v>5.0589409733333301</v>
      </c>
      <c r="I65" s="26">
        <v>2.7588207666666702</v>
      </c>
      <c r="J65" s="26">
        <v>2.7588207666666702</v>
      </c>
      <c r="K65" s="26">
        <v>2.7588207666666702</v>
      </c>
      <c r="L65" s="26">
        <v>278.93239847333336</v>
      </c>
      <c r="M65" s="26">
        <v>278.93239847333336</v>
      </c>
      <c r="N65" s="26">
        <v>278.93239847333336</v>
      </c>
      <c r="O65" s="26">
        <v>871.56207443000005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6608.4729610000004</v>
      </c>
      <c r="AB65" s="26">
        <v>6608.4729610000104</v>
      </c>
      <c r="AC65" s="26">
        <v>0</v>
      </c>
      <c r="AD65" s="26">
        <v>6534.9489450000001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6534.9489450000001</v>
      </c>
      <c r="AP65" s="26">
        <v>0</v>
      </c>
      <c r="AQ65" s="26">
        <v>0</v>
      </c>
      <c r="AR65" s="26">
        <v>0</v>
      </c>
      <c r="AS65" s="26">
        <v>6277.35579736</v>
      </c>
      <c r="AT65" s="26">
        <v>1332.77929264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7610.1350899999998</v>
      </c>
      <c r="BC65" s="26">
        <v>0</v>
      </c>
      <c r="BD65" s="26">
        <v>0</v>
      </c>
      <c r="BE65" s="26">
        <v>0</v>
      </c>
      <c r="BF65" s="26">
        <v>6277.35579736</v>
      </c>
      <c r="BG65" s="26">
        <v>1332.77929264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7610.1350899999998</v>
      </c>
      <c r="BP65" s="26">
        <v>0</v>
      </c>
      <c r="BQ65" s="26">
        <v>0</v>
      </c>
      <c r="BR65" s="26">
        <v>7583.4363540000004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7583.4363540000004</v>
      </c>
      <c r="CC65" s="44"/>
    </row>
    <row r="66" spans="1:81" s="2" customFormat="1" ht="13" x14ac:dyDescent="0.3">
      <c r="A66" s="1" t="s">
        <v>54</v>
      </c>
      <c r="B66" s="2" t="s">
        <v>206</v>
      </c>
      <c r="C66" s="25">
        <v>31701.354946482999</v>
      </c>
      <c r="D66" s="25">
        <v>10614.1957982646</v>
      </c>
      <c r="E66" s="25">
        <v>34818.061597521802</v>
      </c>
      <c r="F66" s="25">
        <v>7729.4772103069299</v>
      </c>
      <c r="G66" s="25">
        <v>9371.4774386830104</v>
      </c>
      <c r="H66" s="25">
        <v>12030.0317257755</v>
      </c>
      <c r="I66" s="25">
        <v>9114.7510924712897</v>
      </c>
      <c r="J66" s="25">
        <v>13114.527508816</v>
      </c>
      <c r="K66" s="25">
        <v>7786.5069705082096</v>
      </c>
      <c r="L66" s="25">
        <v>9206.7621883073207</v>
      </c>
      <c r="M66" s="25">
        <v>10995.0768710544</v>
      </c>
      <c r="N66" s="25">
        <v>17947.931587062099</v>
      </c>
      <c r="O66" s="25">
        <v>174430.15493525399</v>
      </c>
      <c r="P66" s="25">
        <v>24885.338168396327</v>
      </c>
      <c r="Q66" s="25">
        <v>10341.986561059201</v>
      </c>
      <c r="R66" s="25">
        <v>22063.5623470709</v>
      </c>
      <c r="S66" s="25">
        <v>10627.085485400101</v>
      </c>
      <c r="T66" s="25">
        <v>7170.9996106116596</v>
      </c>
      <c r="U66" s="25">
        <v>8293.7047906657808</v>
      </c>
      <c r="V66" s="25">
        <v>9107.1417021957695</v>
      </c>
      <c r="W66" s="25">
        <v>7459.8836934588298</v>
      </c>
      <c r="X66" s="25">
        <v>9179.1434873359267</v>
      </c>
      <c r="Y66" s="25">
        <v>11166.549524642469</v>
      </c>
      <c r="Z66" s="25">
        <v>9390.3291780078507</v>
      </c>
      <c r="AA66" s="25">
        <v>8459.2221350050804</v>
      </c>
      <c r="AB66" s="25">
        <v>138144.94668384996</v>
      </c>
      <c r="AC66" s="25">
        <v>22245.266712896708</v>
      </c>
      <c r="AD66" s="25">
        <v>8614.7364181089197</v>
      </c>
      <c r="AE66" s="25">
        <v>34486.570265683797</v>
      </c>
      <c r="AF66" s="25">
        <v>19312.7639326797</v>
      </c>
      <c r="AG66" s="25">
        <v>7645.2635390273599</v>
      </c>
      <c r="AH66" s="25">
        <v>7965.61616706723</v>
      </c>
      <c r="AI66" s="25">
        <v>8521.8010882732597</v>
      </c>
      <c r="AJ66" s="25">
        <v>13999.9670949214</v>
      </c>
      <c r="AK66" s="25">
        <v>9752.5147565373445</v>
      </c>
      <c r="AL66" s="25">
        <v>14098.559620235899</v>
      </c>
      <c r="AM66" s="25">
        <v>12228.079280371599</v>
      </c>
      <c r="AN66" s="25">
        <v>26614.0812764568</v>
      </c>
      <c r="AO66" s="25">
        <v>185485.22015226001</v>
      </c>
      <c r="AP66" s="25">
        <v>28323.967029989999</v>
      </c>
      <c r="AQ66" s="25">
        <v>14134.09517427</v>
      </c>
      <c r="AR66" s="25">
        <v>51422.465787780005</v>
      </c>
      <c r="AS66" s="25">
        <v>53416.419076880004</v>
      </c>
      <c r="AT66" s="25">
        <v>61987.722032589998</v>
      </c>
      <c r="AU66" s="25">
        <v>26942.51572159</v>
      </c>
      <c r="AV66" s="25">
        <v>14548.137945480001</v>
      </c>
      <c r="AW66" s="25">
        <v>6625.2445636000002</v>
      </c>
      <c r="AX66" s="25">
        <v>16327.40422816</v>
      </c>
      <c r="AY66" s="25">
        <v>8857.0810743300008</v>
      </c>
      <c r="AZ66" s="25">
        <v>13016.51663373</v>
      </c>
      <c r="BA66" s="25">
        <v>20570.011052720001</v>
      </c>
      <c r="BB66" s="25">
        <v>316171.58032111998</v>
      </c>
      <c r="BC66" s="25">
        <v>33823.52791004</v>
      </c>
      <c r="BD66" s="25">
        <v>10623.056887430001</v>
      </c>
      <c r="BE66" s="25">
        <v>22054.249967240001</v>
      </c>
      <c r="BF66" s="25">
        <v>11547.83981191</v>
      </c>
      <c r="BG66" s="25">
        <v>10403.55781081</v>
      </c>
      <c r="BH66" s="25">
        <v>12949.09238688</v>
      </c>
      <c r="BI66" s="25">
        <v>12455.882601130001</v>
      </c>
      <c r="BJ66" s="25">
        <v>10151.496878129999</v>
      </c>
      <c r="BK66" s="25">
        <v>10477.46073373</v>
      </c>
      <c r="BL66" s="25">
        <v>13171.74147972</v>
      </c>
      <c r="BM66" s="25">
        <v>17810.1758973</v>
      </c>
      <c r="BN66" s="25">
        <v>24115.600924369999</v>
      </c>
      <c r="BO66" s="25">
        <v>189583.68328869002</v>
      </c>
      <c r="BP66" s="25">
        <v>35334.76248102</v>
      </c>
      <c r="BQ66" s="25">
        <v>11513.777800559999</v>
      </c>
      <c r="BR66" s="25">
        <v>23627.300471490002</v>
      </c>
      <c r="BS66" s="25">
        <v>16029.17679277</v>
      </c>
      <c r="BT66" s="25">
        <v>15259.289763319999</v>
      </c>
      <c r="BU66" s="25">
        <v>20543.05776272</v>
      </c>
      <c r="BV66" s="25">
        <v>11800.46202855</v>
      </c>
      <c r="BW66" s="25">
        <v>15100.59875662</v>
      </c>
      <c r="BX66" s="25">
        <v>13024.27320306</v>
      </c>
      <c r="BY66" s="25">
        <v>10573.01180133</v>
      </c>
      <c r="BZ66" s="25">
        <v>11723.10964534</v>
      </c>
      <c r="CA66" s="25">
        <v>20600.491010369999</v>
      </c>
      <c r="CB66" s="25">
        <v>205129.31151715</v>
      </c>
      <c r="CC66" s="44"/>
    </row>
    <row r="67" spans="1:81" s="2" customFormat="1" ht="13" x14ac:dyDescent="0.3">
      <c r="A67" s="3" t="s">
        <v>55</v>
      </c>
      <c r="B67" s="4" t="s">
        <v>207</v>
      </c>
      <c r="C67" s="37">
        <v>22</v>
      </c>
      <c r="D67" s="37">
        <v>16</v>
      </c>
      <c r="E67" s="37">
        <v>16</v>
      </c>
      <c r="F67" s="37">
        <v>33</v>
      </c>
      <c r="G67" s="37">
        <v>17</v>
      </c>
      <c r="H67" s="37">
        <v>42</v>
      </c>
      <c r="I67" s="37">
        <v>62</v>
      </c>
      <c r="J67" s="37">
        <v>81</v>
      </c>
      <c r="K67" s="37">
        <v>97</v>
      </c>
      <c r="L67" s="37">
        <v>83</v>
      </c>
      <c r="M67" s="37">
        <v>95</v>
      </c>
      <c r="N67" s="37">
        <v>78</v>
      </c>
      <c r="O67" s="37">
        <v>642</v>
      </c>
      <c r="P67" s="37">
        <v>53</v>
      </c>
      <c r="Q67" s="37">
        <v>90</v>
      </c>
      <c r="R67" s="37">
        <v>1</v>
      </c>
      <c r="S67" s="37">
        <v>36</v>
      </c>
      <c r="T67" s="37">
        <v>34</v>
      </c>
      <c r="U67" s="37">
        <v>37</v>
      </c>
      <c r="V67" s="37">
        <v>33</v>
      </c>
      <c r="W67" s="37">
        <v>29</v>
      </c>
      <c r="X67" s="37">
        <v>21</v>
      </c>
      <c r="Y67" s="37">
        <v>24</v>
      </c>
      <c r="Z67" s="37">
        <v>18</v>
      </c>
      <c r="AA67" s="37">
        <v>3</v>
      </c>
      <c r="AB67" s="37">
        <v>379</v>
      </c>
      <c r="AC67" s="37">
        <v>17.462116900000002</v>
      </c>
      <c r="AD67" s="37">
        <v>28.302047519999999</v>
      </c>
      <c r="AE67" s="37">
        <v>4351.7876175600004</v>
      </c>
      <c r="AF67" s="37">
        <v>10207.982570960001</v>
      </c>
      <c r="AG67" s="37">
        <v>241.02849297</v>
      </c>
      <c r="AH67" s="37">
        <v>708.74760862000005</v>
      </c>
      <c r="AI67" s="37">
        <v>430.38040991999998</v>
      </c>
      <c r="AJ67" s="37">
        <v>563.66516740999998</v>
      </c>
      <c r="AK67" s="37">
        <v>93.690261210000003</v>
      </c>
      <c r="AL67" s="37">
        <v>126.46238344000001</v>
      </c>
      <c r="AM67" s="37">
        <v>722.11263701999997</v>
      </c>
      <c r="AN67" s="37">
        <v>11832.60059903</v>
      </c>
      <c r="AO67" s="37">
        <v>29324.221912559999</v>
      </c>
      <c r="AP67" s="37">
        <v>1520.00635844</v>
      </c>
      <c r="AQ67" s="37">
        <v>1954.79802997</v>
      </c>
      <c r="AR67" s="37">
        <v>18642.678379510002</v>
      </c>
      <c r="AS67" s="37">
        <v>1649.9470597100001</v>
      </c>
      <c r="AT67" s="37">
        <v>76.367128980000004</v>
      </c>
      <c r="AU67" s="37">
        <v>4733.5696979899994</v>
      </c>
      <c r="AV67" s="37">
        <v>1192.02438749</v>
      </c>
      <c r="AW67" s="37">
        <v>175.12342652000001</v>
      </c>
      <c r="AX67" s="37">
        <v>4362.1748978400001</v>
      </c>
      <c r="AY67" s="37">
        <v>1858.0399197500001</v>
      </c>
      <c r="AZ67" s="37">
        <v>1640.2116773400001</v>
      </c>
      <c r="BA67" s="37">
        <v>1417.09298324</v>
      </c>
      <c r="BB67" s="37">
        <v>39222.03394678</v>
      </c>
      <c r="BC67" s="37">
        <v>1517.80206359</v>
      </c>
      <c r="BD67" s="37">
        <v>1518.6897229799999</v>
      </c>
      <c r="BE67" s="37">
        <v>10373.082699119999</v>
      </c>
      <c r="BF67" s="37">
        <v>1701.15742705</v>
      </c>
      <c r="BG67" s="37">
        <v>3306.9163316999998</v>
      </c>
      <c r="BH67" s="37">
        <v>2393.3902775000001</v>
      </c>
      <c r="BI67" s="37">
        <v>2263.8259180800001</v>
      </c>
      <c r="BJ67" s="37">
        <v>1868.03466325</v>
      </c>
      <c r="BK67" s="37">
        <v>1853.1259155600001</v>
      </c>
      <c r="BL67" s="37">
        <v>2535.1708209600001</v>
      </c>
      <c r="BM67" s="37">
        <v>1881.9173113299998</v>
      </c>
      <c r="BN67" s="37">
        <v>1489.1918748300002</v>
      </c>
      <c r="BO67" s="37">
        <v>32702.305025950001</v>
      </c>
      <c r="BP67" s="37">
        <v>1908.9285699100001</v>
      </c>
      <c r="BQ67" s="37">
        <v>2482.8529336699999</v>
      </c>
      <c r="BR67" s="37">
        <v>6915.3619850100004</v>
      </c>
      <c r="BS67" s="37">
        <v>1394.09571448</v>
      </c>
      <c r="BT67" s="37">
        <v>2009.62864926</v>
      </c>
      <c r="BU67" s="37">
        <v>1452.7665039000001</v>
      </c>
      <c r="BV67" s="37">
        <v>2688.6831257199997</v>
      </c>
      <c r="BW67" s="37">
        <v>1459.9419807300001</v>
      </c>
      <c r="BX67" s="37">
        <v>1622.4331178</v>
      </c>
      <c r="BY67" s="37">
        <v>1264.69452123</v>
      </c>
      <c r="BZ67" s="37">
        <v>1096.89043524</v>
      </c>
      <c r="CA67" s="37">
        <v>2605.39844309</v>
      </c>
      <c r="CB67" s="37">
        <v>26901.67598004</v>
      </c>
      <c r="CC67" s="44"/>
    </row>
    <row r="68" spans="1:81" ht="13" x14ac:dyDescent="0.3">
      <c r="A68" s="5" t="s">
        <v>56</v>
      </c>
      <c r="B68" s="9" t="s">
        <v>208</v>
      </c>
      <c r="C68" s="26">
        <v>22</v>
      </c>
      <c r="D68" s="26">
        <v>16</v>
      </c>
      <c r="E68" s="26">
        <v>16</v>
      </c>
      <c r="F68" s="26">
        <v>33</v>
      </c>
      <c r="G68" s="26">
        <v>17</v>
      </c>
      <c r="H68" s="26">
        <v>42</v>
      </c>
      <c r="I68" s="26">
        <v>62</v>
      </c>
      <c r="J68" s="26">
        <v>81</v>
      </c>
      <c r="K68" s="26">
        <v>97</v>
      </c>
      <c r="L68" s="26">
        <v>83</v>
      </c>
      <c r="M68" s="26">
        <v>95</v>
      </c>
      <c r="N68" s="26">
        <v>78</v>
      </c>
      <c r="O68" s="26">
        <v>642</v>
      </c>
      <c r="P68" s="26">
        <v>53</v>
      </c>
      <c r="Q68" s="26">
        <v>90</v>
      </c>
      <c r="R68" s="26">
        <v>1</v>
      </c>
      <c r="S68" s="26">
        <v>36</v>
      </c>
      <c r="T68" s="26">
        <v>34</v>
      </c>
      <c r="U68" s="26">
        <v>37</v>
      </c>
      <c r="V68" s="26">
        <v>33</v>
      </c>
      <c r="W68" s="26">
        <v>29</v>
      </c>
      <c r="X68" s="26">
        <v>21</v>
      </c>
      <c r="Y68" s="26">
        <v>24</v>
      </c>
      <c r="Z68" s="26">
        <v>18</v>
      </c>
      <c r="AA68" s="26">
        <v>3</v>
      </c>
      <c r="AB68" s="26">
        <v>379</v>
      </c>
      <c r="AC68" s="26">
        <v>17.462116900000002</v>
      </c>
      <c r="AD68" s="26">
        <v>28.302047519999999</v>
      </c>
      <c r="AE68" s="26">
        <v>534.55504864</v>
      </c>
      <c r="AF68" s="26">
        <v>12.208170369999999</v>
      </c>
      <c r="AG68" s="26">
        <v>116.35072869</v>
      </c>
      <c r="AH68" s="26">
        <v>583.70501171000001</v>
      </c>
      <c r="AI68" s="26">
        <v>208.37519619</v>
      </c>
      <c r="AJ68" s="26">
        <v>384.59637958999997</v>
      </c>
      <c r="AK68" s="26">
        <v>78.163863270000007</v>
      </c>
      <c r="AL68" s="26">
        <v>20.216580480000001</v>
      </c>
      <c r="AM68" s="26">
        <v>315.03321084999999</v>
      </c>
      <c r="AN68" s="26">
        <v>375.68835102000003</v>
      </c>
      <c r="AO68" s="26">
        <v>2674.6567052300002</v>
      </c>
      <c r="AP68" s="26">
        <v>15.94299603</v>
      </c>
      <c r="AQ68" s="26">
        <v>419.78025545999998</v>
      </c>
      <c r="AR68" s="26">
        <v>92.121062969999997</v>
      </c>
      <c r="AS68" s="26">
        <v>493.45346066000002</v>
      </c>
      <c r="AT68" s="26">
        <v>76.367128980000004</v>
      </c>
      <c r="AU68" s="26">
        <v>127.48601594</v>
      </c>
      <c r="AV68" s="26">
        <v>127.67893214</v>
      </c>
      <c r="AW68" s="26">
        <v>174.97870319</v>
      </c>
      <c r="AX68" s="26">
        <v>168.97977398</v>
      </c>
      <c r="AY68" s="26">
        <v>232.08243153000001</v>
      </c>
      <c r="AZ68" s="26">
        <v>151.22383783999999</v>
      </c>
      <c r="BA68" s="26">
        <v>156.45524974</v>
      </c>
      <c r="BB68" s="26">
        <v>2236.5498484600002</v>
      </c>
      <c r="BC68" s="26">
        <v>156.88899683</v>
      </c>
      <c r="BD68" s="26">
        <v>241.89035781999999</v>
      </c>
      <c r="BE68" s="26">
        <v>220.59563635999999</v>
      </c>
      <c r="BF68" s="26">
        <v>186.58130181000001</v>
      </c>
      <c r="BG68" s="26">
        <v>1839.94009353</v>
      </c>
      <c r="BH68" s="26">
        <v>171.43565169999999</v>
      </c>
      <c r="BI68" s="26">
        <v>119.25642085</v>
      </c>
      <c r="BJ68" s="26">
        <v>107.05299098</v>
      </c>
      <c r="BK68" s="26">
        <v>107.52027851</v>
      </c>
      <c r="BL68" s="26">
        <v>530.63185542999997</v>
      </c>
      <c r="BM68" s="26">
        <v>74.734032510000006</v>
      </c>
      <c r="BN68" s="26">
        <v>62.37768191</v>
      </c>
      <c r="BO68" s="26">
        <v>3818.9052982399999</v>
      </c>
      <c r="BP68" s="26">
        <v>156.76251225999999</v>
      </c>
      <c r="BQ68" s="26">
        <v>644.07493934000001</v>
      </c>
      <c r="BR68" s="26">
        <v>515.45554250999999</v>
      </c>
      <c r="BS68" s="26">
        <v>66.828901639999998</v>
      </c>
      <c r="BT68" s="26">
        <v>263.80124916</v>
      </c>
      <c r="BU68" s="26">
        <v>63.27304298</v>
      </c>
      <c r="BV68" s="26">
        <v>672.18335517999992</v>
      </c>
      <c r="BW68" s="26">
        <v>44.737621300000001</v>
      </c>
      <c r="BX68" s="26">
        <v>489.99814330000004</v>
      </c>
      <c r="BY68" s="26">
        <v>72.175243730000005</v>
      </c>
      <c r="BZ68" s="26">
        <v>134.92636526999999</v>
      </c>
      <c r="CA68" s="26">
        <v>1327.6150312100001</v>
      </c>
      <c r="CB68" s="26">
        <v>4451.8319478800004</v>
      </c>
      <c r="CC68" s="44"/>
    </row>
    <row r="69" spans="1:81" ht="13" x14ac:dyDescent="0.3">
      <c r="A69" s="5" t="s">
        <v>57</v>
      </c>
      <c r="B69" s="7" t="s">
        <v>299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>
        <v>0</v>
      </c>
      <c r="CB69" s="26">
        <v>0</v>
      </c>
      <c r="CC69" s="44"/>
    </row>
    <row r="70" spans="1:81" ht="13" x14ac:dyDescent="0.3">
      <c r="A70" s="5" t="s">
        <v>58</v>
      </c>
      <c r="B70" s="7" t="s">
        <v>210</v>
      </c>
      <c r="C70" s="26">
        <v>22</v>
      </c>
      <c r="D70" s="26">
        <v>16</v>
      </c>
      <c r="E70" s="26">
        <v>16</v>
      </c>
      <c r="F70" s="26">
        <v>33</v>
      </c>
      <c r="G70" s="26">
        <v>17</v>
      </c>
      <c r="H70" s="26">
        <v>42</v>
      </c>
      <c r="I70" s="26">
        <v>62</v>
      </c>
      <c r="J70" s="26">
        <v>81</v>
      </c>
      <c r="K70" s="26">
        <v>97</v>
      </c>
      <c r="L70" s="26">
        <v>83</v>
      </c>
      <c r="M70" s="26">
        <v>95</v>
      </c>
      <c r="N70" s="26">
        <v>78</v>
      </c>
      <c r="O70" s="26">
        <v>642</v>
      </c>
      <c r="P70" s="26">
        <v>53</v>
      </c>
      <c r="Q70" s="26">
        <v>90</v>
      </c>
      <c r="R70" s="26">
        <v>1</v>
      </c>
      <c r="S70" s="26">
        <v>36</v>
      </c>
      <c r="T70" s="26">
        <v>34</v>
      </c>
      <c r="U70" s="26">
        <v>37</v>
      </c>
      <c r="V70" s="26">
        <v>33</v>
      </c>
      <c r="W70" s="26">
        <v>29</v>
      </c>
      <c r="X70" s="26">
        <v>21</v>
      </c>
      <c r="Y70" s="26">
        <v>24</v>
      </c>
      <c r="Z70" s="26">
        <v>18</v>
      </c>
      <c r="AA70" s="26">
        <v>3</v>
      </c>
      <c r="AB70" s="26">
        <v>379</v>
      </c>
      <c r="AC70" s="26">
        <v>17.462116900000002</v>
      </c>
      <c r="AD70" s="26">
        <v>28.302047519999999</v>
      </c>
      <c r="AE70" s="26">
        <v>534.55504864</v>
      </c>
      <c r="AF70" s="26">
        <v>12.208170369999999</v>
      </c>
      <c r="AG70" s="26">
        <v>116.35072869</v>
      </c>
      <c r="AH70" s="26">
        <v>583.70501171000001</v>
      </c>
      <c r="AI70" s="26">
        <v>208.37519619</v>
      </c>
      <c r="AJ70" s="26">
        <v>384.59637958999997</v>
      </c>
      <c r="AK70" s="26">
        <v>78.163863270000007</v>
      </c>
      <c r="AL70" s="26">
        <v>20.216580480000001</v>
      </c>
      <c r="AM70" s="26">
        <v>315.03321084999999</v>
      </c>
      <c r="AN70" s="26">
        <v>375.68835102000003</v>
      </c>
      <c r="AO70" s="26">
        <v>2674.6567052300002</v>
      </c>
      <c r="AP70" s="26">
        <v>15.94299603</v>
      </c>
      <c r="AQ70" s="26">
        <v>419.78025545999998</v>
      </c>
      <c r="AR70" s="26">
        <v>92.121062969999997</v>
      </c>
      <c r="AS70" s="26">
        <v>493.45346066000002</v>
      </c>
      <c r="AT70" s="26">
        <v>76.367128980000004</v>
      </c>
      <c r="AU70" s="26">
        <v>127.48601594</v>
      </c>
      <c r="AV70" s="26">
        <v>127.67893214</v>
      </c>
      <c r="AW70" s="26">
        <v>174.97870319</v>
      </c>
      <c r="AX70" s="26">
        <v>168.97977398</v>
      </c>
      <c r="AY70" s="26">
        <v>232.08243153000001</v>
      </c>
      <c r="AZ70" s="26">
        <v>151.22383783999999</v>
      </c>
      <c r="BA70" s="26">
        <v>156.45524974</v>
      </c>
      <c r="BB70" s="26">
        <v>2236.5498484600002</v>
      </c>
      <c r="BC70" s="26">
        <v>156.88899683</v>
      </c>
      <c r="BD70" s="26">
        <v>241.89035781999999</v>
      </c>
      <c r="BE70" s="26">
        <v>220.59563635999999</v>
      </c>
      <c r="BF70" s="26">
        <v>186.58130181000001</v>
      </c>
      <c r="BG70" s="26">
        <v>1839.94009353</v>
      </c>
      <c r="BH70" s="26">
        <v>171.43565169999999</v>
      </c>
      <c r="BI70" s="26">
        <v>119.25642085</v>
      </c>
      <c r="BJ70" s="26">
        <v>107.05299098</v>
      </c>
      <c r="BK70" s="26">
        <v>107.52027851</v>
      </c>
      <c r="BL70" s="26">
        <v>530.63185542999997</v>
      </c>
      <c r="BM70" s="26">
        <v>74.734032510000006</v>
      </c>
      <c r="BN70" s="26">
        <v>62.37768191</v>
      </c>
      <c r="BO70" s="26">
        <v>3818.9052982399999</v>
      </c>
      <c r="BP70" s="26">
        <v>156.76251225999999</v>
      </c>
      <c r="BQ70" s="26">
        <v>644.07493934000001</v>
      </c>
      <c r="BR70" s="26">
        <v>515.45554250999999</v>
      </c>
      <c r="BS70" s="26">
        <v>66.828901639999998</v>
      </c>
      <c r="BT70" s="26">
        <v>263.80124916</v>
      </c>
      <c r="BU70" s="26">
        <v>63.27304298</v>
      </c>
      <c r="BV70" s="26">
        <v>672.18335517999992</v>
      </c>
      <c r="BW70" s="26">
        <v>44.737621300000001</v>
      </c>
      <c r="BX70" s="26">
        <v>489.99814330000004</v>
      </c>
      <c r="BY70" s="26">
        <v>72.175243730000005</v>
      </c>
      <c r="BZ70" s="26">
        <v>134.92636526999999</v>
      </c>
      <c r="CA70" s="26">
        <v>1327.6150312100001</v>
      </c>
      <c r="CB70" s="26">
        <v>4451.8319478800004</v>
      </c>
      <c r="CC70" s="44"/>
    </row>
    <row r="71" spans="1:81" ht="13" x14ac:dyDescent="0.3">
      <c r="A71" s="5" t="s">
        <v>59</v>
      </c>
      <c r="B71" s="7" t="s">
        <v>205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>
        <v>0</v>
      </c>
      <c r="BY71" s="26">
        <v>0</v>
      </c>
      <c r="BZ71" s="26">
        <v>0</v>
      </c>
      <c r="CA71" s="26">
        <v>0</v>
      </c>
      <c r="CB71" s="26">
        <v>0</v>
      </c>
      <c r="CC71" s="44"/>
    </row>
    <row r="72" spans="1:81" ht="13" x14ac:dyDescent="0.3">
      <c r="A72" s="5" t="s">
        <v>60</v>
      </c>
      <c r="B72" s="6" t="s">
        <v>211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3668.1590000000001</v>
      </c>
      <c r="AF72" s="26">
        <v>9999.9996279999996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13668.158627999999</v>
      </c>
      <c r="AP72" s="26">
        <v>0</v>
      </c>
      <c r="AQ72" s="26">
        <v>0</v>
      </c>
      <c r="AR72" s="26">
        <v>16668.061882000002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1184.7028089999999</v>
      </c>
      <c r="AY72" s="26">
        <v>0</v>
      </c>
      <c r="AZ72" s="26">
        <v>0</v>
      </c>
      <c r="BA72" s="26">
        <v>0</v>
      </c>
      <c r="BB72" s="26">
        <v>17852.764691</v>
      </c>
      <c r="BC72" s="26">
        <v>0</v>
      </c>
      <c r="BD72" s="26">
        <v>0</v>
      </c>
      <c r="BE72" s="26">
        <v>8123.2582870300002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8123.2582870300002</v>
      </c>
      <c r="BP72" s="26">
        <v>0</v>
      </c>
      <c r="BQ72" s="26">
        <v>0</v>
      </c>
      <c r="BR72" s="26">
        <v>4468.36116391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>
        <v>0</v>
      </c>
      <c r="CB72" s="26">
        <v>4468.36116391</v>
      </c>
      <c r="CC72" s="44"/>
    </row>
    <row r="73" spans="1:81" ht="13" x14ac:dyDescent="0.3">
      <c r="A73" s="5" t="s">
        <v>61</v>
      </c>
      <c r="B73" s="6" t="s">
        <v>212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44"/>
    </row>
    <row r="74" spans="1:81" ht="13" x14ac:dyDescent="0.3">
      <c r="A74" s="5" t="s">
        <v>62</v>
      </c>
      <c r="B74" s="6" t="s">
        <v>213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149.07356892000001</v>
      </c>
      <c r="AF74" s="26">
        <v>195.77477259</v>
      </c>
      <c r="AG74" s="26">
        <v>124.67776428000001</v>
      </c>
      <c r="AH74" s="26">
        <v>125.04259691</v>
      </c>
      <c r="AI74" s="26">
        <v>222.00521373000001</v>
      </c>
      <c r="AJ74" s="26">
        <v>179.06878782000001</v>
      </c>
      <c r="AK74" s="26">
        <v>15.526397939999999</v>
      </c>
      <c r="AL74" s="26">
        <v>106.24580296000001</v>
      </c>
      <c r="AM74" s="26">
        <v>407.07942616999998</v>
      </c>
      <c r="AN74" s="26">
        <v>11456.91224801</v>
      </c>
      <c r="AO74" s="26">
        <v>12981.40657933</v>
      </c>
      <c r="AP74" s="26">
        <v>1504.0633624100001</v>
      </c>
      <c r="AQ74" s="26">
        <v>1535.01777451</v>
      </c>
      <c r="AR74" s="26">
        <v>1882.4954345399999</v>
      </c>
      <c r="AS74" s="26">
        <v>1156.4935990500001</v>
      </c>
      <c r="AT74" s="26">
        <v>0</v>
      </c>
      <c r="AU74" s="26">
        <v>4606.0836820499999</v>
      </c>
      <c r="AV74" s="26">
        <v>1064.3454553500001</v>
      </c>
      <c r="AW74" s="26">
        <v>0.14472333000000001</v>
      </c>
      <c r="AX74" s="26">
        <v>3008.4923148600001</v>
      </c>
      <c r="AY74" s="26">
        <v>1625.95748822</v>
      </c>
      <c r="AZ74" s="26">
        <v>1488.9878395000001</v>
      </c>
      <c r="BA74" s="26">
        <v>1260.6377335</v>
      </c>
      <c r="BB74" s="26">
        <v>19132.719407320001</v>
      </c>
      <c r="BC74" s="26">
        <v>1360.91306676</v>
      </c>
      <c r="BD74" s="26">
        <v>1276.79936516</v>
      </c>
      <c r="BE74" s="26">
        <v>2029.2287757300001</v>
      </c>
      <c r="BF74" s="26">
        <v>1514.57612524</v>
      </c>
      <c r="BG74" s="26">
        <v>1466.97623817</v>
      </c>
      <c r="BH74" s="26">
        <v>2221.9546258</v>
      </c>
      <c r="BI74" s="26">
        <v>2144.5694972299998</v>
      </c>
      <c r="BJ74" s="26">
        <v>1760.98167227</v>
      </c>
      <c r="BK74" s="26">
        <v>1745.60563705</v>
      </c>
      <c r="BL74" s="26">
        <v>2004.53896553</v>
      </c>
      <c r="BM74" s="26">
        <v>1807.1832788199999</v>
      </c>
      <c r="BN74" s="26">
        <v>1426.8141929200001</v>
      </c>
      <c r="BO74" s="26">
        <v>20760.14144068</v>
      </c>
      <c r="BP74" s="26">
        <v>1752.1660576500001</v>
      </c>
      <c r="BQ74" s="26">
        <v>1838.77799433</v>
      </c>
      <c r="BR74" s="26">
        <v>1931.54527859</v>
      </c>
      <c r="BS74" s="26">
        <v>1327.2668128399998</v>
      </c>
      <c r="BT74" s="26">
        <v>1745.8274001</v>
      </c>
      <c r="BU74" s="26">
        <v>1389.49346092</v>
      </c>
      <c r="BV74" s="26">
        <v>2016.4997705400001</v>
      </c>
      <c r="BW74" s="26">
        <v>1415.2043594300001</v>
      </c>
      <c r="BX74" s="26">
        <v>1132.4349745</v>
      </c>
      <c r="BY74" s="26">
        <v>1192.5192775</v>
      </c>
      <c r="BZ74" s="26">
        <v>961.96406996999997</v>
      </c>
      <c r="CA74" s="26">
        <v>1277.7834118800001</v>
      </c>
      <c r="CB74" s="26">
        <v>17981.482868250001</v>
      </c>
      <c r="CC74" s="44"/>
    </row>
    <row r="75" spans="1:81" ht="13" x14ac:dyDescent="0.3">
      <c r="A75" s="5" t="s">
        <v>63</v>
      </c>
      <c r="B75" s="6" t="s">
        <v>214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44"/>
    </row>
    <row r="76" spans="1:81" ht="13" x14ac:dyDescent="0.3">
      <c r="A76" s="5" t="s">
        <v>64</v>
      </c>
      <c r="B76" s="6" t="s">
        <v>215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>
        <v>0</v>
      </c>
      <c r="BY76" s="26">
        <v>0</v>
      </c>
      <c r="BZ76" s="26">
        <v>0</v>
      </c>
      <c r="CA76" s="26">
        <v>0</v>
      </c>
      <c r="CB76" s="26">
        <v>0</v>
      </c>
      <c r="CC76" s="44"/>
    </row>
    <row r="77" spans="1:81" s="2" customFormat="1" ht="13" x14ac:dyDescent="0.3">
      <c r="A77" s="3" t="s">
        <v>65</v>
      </c>
      <c r="B77" s="4" t="s">
        <v>216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17126.97955634</v>
      </c>
      <c r="AD77" s="37">
        <v>2624.77488743</v>
      </c>
      <c r="AE77" s="37">
        <v>3985.3209018500002</v>
      </c>
      <c r="AF77" s="37">
        <v>4594.6046431900004</v>
      </c>
      <c r="AG77" s="37">
        <v>3405.8058829800002</v>
      </c>
      <c r="AH77" s="37">
        <v>3549.6040917199998</v>
      </c>
      <c r="AI77" s="37">
        <v>5121.86270109</v>
      </c>
      <c r="AJ77" s="37">
        <v>9806.8253005799997</v>
      </c>
      <c r="AK77" s="37">
        <v>2739.4885157600002</v>
      </c>
      <c r="AL77" s="37">
        <v>3983.5081660300002</v>
      </c>
      <c r="AM77" s="37">
        <v>5674.6406352599997</v>
      </c>
      <c r="AN77" s="37">
        <v>5535.4985498900005</v>
      </c>
      <c r="AO77" s="37">
        <v>68148.913832120001</v>
      </c>
      <c r="AP77" s="37">
        <v>21028.149042839999</v>
      </c>
      <c r="AQ77" s="37">
        <v>8010.2879037599996</v>
      </c>
      <c r="AR77" s="37">
        <v>4702.2437294900001</v>
      </c>
      <c r="AS77" s="37">
        <v>3740.8832341000002</v>
      </c>
      <c r="AT77" s="37">
        <v>4332.6429665400001</v>
      </c>
      <c r="AU77" s="37">
        <v>5423.7735620399999</v>
      </c>
      <c r="AV77" s="37">
        <v>7019.7277051299998</v>
      </c>
      <c r="AW77" s="37">
        <v>2470.0812413499998</v>
      </c>
      <c r="AX77" s="37">
        <v>5966.4358875100006</v>
      </c>
      <c r="AY77" s="37">
        <v>3604.6183874600001</v>
      </c>
      <c r="AZ77" s="37">
        <v>6710.70745988</v>
      </c>
      <c r="BA77" s="37">
        <v>8618.6573275400006</v>
      </c>
      <c r="BB77" s="37">
        <v>81628.208447640005</v>
      </c>
      <c r="BC77" s="37">
        <v>25322.314005119999</v>
      </c>
      <c r="BD77" s="37">
        <v>4389.2432838000004</v>
      </c>
      <c r="BE77" s="37">
        <v>6793.6745188300001</v>
      </c>
      <c r="BF77" s="37">
        <v>7165.1768165499998</v>
      </c>
      <c r="BG77" s="37">
        <v>4170.4810493699997</v>
      </c>
      <c r="BH77" s="37">
        <v>4391.5744386000006</v>
      </c>
      <c r="BI77" s="37">
        <v>6702.7009100799996</v>
      </c>
      <c r="BJ77" s="37">
        <v>3190.7119584299999</v>
      </c>
      <c r="BK77" s="37">
        <v>4582.7854024099997</v>
      </c>
      <c r="BL77" s="37">
        <v>5124.5994591799999</v>
      </c>
      <c r="BM77" s="37">
        <v>6396.8583685900003</v>
      </c>
      <c r="BN77" s="37">
        <v>9394.7781044700005</v>
      </c>
      <c r="BO77" s="37">
        <v>87624.898315430008</v>
      </c>
      <c r="BP77" s="37">
        <v>28061.957972280001</v>
      </c>
      <c r="BQ77" s="37">
        <v>4628.0360995499996</v>
      </c>
      <c r="BR77" s="37">
        <v>3752.6134496599998</v>
      </c>
      <c r="BS77" s="37">
        <v>8816.0569151300006</v>
      </c>
      <c r="BT77" s="37">
        <v>5776.86639216</v>
      </c>
      <c r="BU77" s="37">
        <v>5702.2686027399996</v>
      </c>
      <c r="BV77" s="37">
        <v>5074.5147106200002</v>
      </c>
      <c r="BW77" s="37">
        <v>5695.4666106799996</v>
      </c>
      <c r="BX77" s="37">
        <v>4614.8084961300001</v>
      </c>
      <c r="BY77" s="37">
        <v>4666.6224756000001</v>
      </c>
      <c r="BZ77" s="37">
        <v>5934.0406333399997</v>
      </c>
      <c r="CA77" s="37">
        <v>8119.2562628999995</v>
      </c>
      <c r="CB77" s="37">
        <v>90842.508620790002</v>
      </c>
      <c r="CC77" s="44"/>
    </row>
    <row r="78" spans="1:81" ht="13" x14ac:dyDescent="0.3">
      <c r="A78" s="5" t="s">
        <v>66</v>
      </c>
      <c r="B78" s="6" t="s">
        <v>217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13718.93748484</v>
      </c>
      <c r="AD78" s="26">
        <v>2003.1954110500001</v>
      </c>
      <c r="AE78" s="26">
        <v>3195.94342977</v>
      </c>
      <c r="AF78" s="26">
        <v>2597.60935234</v>
      </c>
      <c r="AG78" s="26">
        <v>2217.9850455199999</v>
      </c>
      <c r="AH78" s="26">
        <v>2063.5781511800001</v>
      </c>
      <c r="AI78" s="26">
        <v>4770.2262820899996</v>
      </c>
      <c r="AJ78" s="26">
        <v>2844.5351193799997</v>
      </c>
      <c r="AK78" s="26">
        <v>1920.50750077</v>
      </c>
      <c r="AL78" s="26">
        <v>2140.69633346</v>
      </c>
      <c r="AM78" s="26">
        <v>4676.26457011</v>
      </c>
      <c r="AN78" s="26">
        <v>4394.0286919500004</v>
      </c>
      <c r="AO78" s="26">
        <v>46543.507372460001</v>
      </c>
      <c r="AP78" s="26">
        <v>15479.7609847</v>
      </c>
      <c r="AQ78" s="26">
        <v>5875.7547129000004</v>
      </c>
      <c r="AR78" s="26">
        <v>3509.6484501999998</v>
      </c>
      <c r="AS78" s="26">
        <v>3482.9194895400001</v>
      </c>
      <c r="AT78" s="26">
        <v>3987.5858163400003</v>
      </c>
      <c r="AU78" s="26">
        <v>2139.2685624700002</v>
      </c>
      <c r="AV78" s="26">
        <v>6235.6790130299996</v>
      </c>
      <c r="AW78" s="26">
        <v>2168.7101139000001</v>
      </c>
      <c r="AX78" s="26">
        <v>4425.6547703200004</v>
      </c>
      <c r="AY78" s="26">
        <v>2705.2976542800002</v>
      </c>
      <c r="AZ78" s="26">
        <v>5383.0523094299997</v>
      </c>
      <c r="BA78" s="26">
        <v>6116.0477277600003</v>
      </c>
      <c r="BB78" s="26">
        <v>61509.379604870002</v>
      </c>
      <c r="BC78" s="26">
        <v>18530.768410550001</v>
      </c>
      <c r="BD78" s="26">
        <v>3704.58242079</v>
      </c>
      <c r="BE78" s="26">
        <v>6100.53392747</v>
      </c>
      <c r="BF78" s="26">
        <v>5494.5048438399999</v>
      </c>
      <c r="BG78" s="26">
        <v>3234.1593802299999</v>
      </c>
      <c r="BH78" s="26">
        <v>3781.3748575100003</v>
      </c>
      <c r="BI78" s="26">
        <v>4851.0783430499996</v>
      </c>
      <c r="BJ78" s="26">
        <v>2302.5713026899998</v>
      </c>
      <c r="BK78" s="26">
        <v>3704.1201607399998</v>
      </c>
      <c r="BL78" s="26">
        <v>3201.20013397</v>
      </c>
      <c r="BM78" s="26">
        <v>4446.4085947800004</v>
      </c>
      <c r="BN78" s="26">
        <v>6419.66004574</v>
      </c>
      <c r="BO78" s="26">
        <v>65770.962421360004</v>
      </c>
      <c r="BP78" s="26">
        <v>21447.331526009999</v>
      </c>
      <c r="BQ78" s="26">
        <v>3200.3484615100001</v>
      </c>
      <c r="BR78" s="26">
        <v>2426.9259060300001</v>
      </c>
      <c r="BS78" s="26">
        <v>5202.0162871100001</v>
      </c>
      <c r="BT78" s="26">
        <v>4290.7571291300001</v>
      </c>
      <c r="BU78" s="26">
        <v>3701.55765062</v>
      </c>
      <c r="BV78" s="26">
        <v>3242.7493018599998</v>
      </c>
      <c r="BW78" s="26">
        <v>3979.9324883300005</v>
      </c>
      <c r="BX78" s="26">
        <v>3308.1356242799998</v>
      </c>
      <c r="BY78" s="26">
        <v>2940.2491343500001</v>
      </c>
      <c r="BZ78" s="26">
        <v>4787.9999161699998</v>
      </c>
      <c r="CA78" s="26">
        <v>5884.8035232800003</v>
      </c>
      <c r="CB78" s="26">
        <v>64412.806948680001</v>
      </c>
      <c r="CC78" s="44"/>
    </row>
    <row r="79" spans="1:81" ht="13" x14ac:dyDescent="0.3">
      <c r="A79" s="5" t="s">
        <v>67</v>
      </c>
      <c r="B79" s="6" t="s">
        <v>218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3408.0420715</v>
      </c>
      <c r="AD79" s="26">
        <v>621.57947637999996</v>
      </c>
      <c r="AE79" s="26">
        <v>789.37747207999996</v>
      </c>
      <c r="AF79" s="26">
        <v>1996.9952908499999</v>
      </c>
      <c r="AG79" s="26">
        <v>1187.8208374599999</v>
      </c>
      <c r="AH79" s="26">
        <v>1486.02594054</v>
      </c>
      <c r="AI79" s="26">
        <v>351.63641899999999</v>
      </c>
      <c r="AJ79" s="26">
        <v>6962.2901812</v>
      </c>
      <c r="AK79" s="26">
        <v>818.98101498999995</v>
      </c>
      <c r="AL79" s="26">
        <v>1842.81183257</v>
      </c>
      <c r="AM79" s="26">
        <v>998.37606515000004</v>
      </c>
      <c r="AN79" s="26">
        <v>1141.4698579400001</v>
      </c>
      <c r="AO79" s="26">
        <v>21605.40645966</v>
      </c>
      <c r="AP79" s="26">
        <v>5548.3880581399999</v>
      </c>
      <c r="AQ79" s="26">
        <v>2134.5331908600001</v>
      </c>
      <c r="AR79" s="26">
        <v>1192.59527929</v>
      </c>
      <c r="AS79" s="26">
        <v>257.96374456000001</v>
      </c>
      <c r="AT79" s="26">
        <v>345.05715020000002</v>
      </c>
      <c r="AU79" s="26">
        <v>3284.5049995700001</v>
      </c>
      <c r="AV79" s="26">
        <v>784.04869210000004</v>
      </c>
      <c r="AW79" s="26">
        <v>301.37112745000002</v>
      </c>
      <c r="AX79" s="26">
        <v>1540.78111719</v>
      </c>
      <c r="AY79" s="26">
        <v>899.32073318000005</v>
      </c>
      <c r="AZ79" s="26">
        <v>1327.6551504500001</v>
      </c>
      <c r="BA79" s="26">
        <v>2502.6095997799998</v>
      </c>
      <c r="BB79" s="26">
        <v>20118.828842769999</v>
      </c>
      <c r="BC79" s="26">
        <v>6791.5455945699996</v>
      </c>
      <c r="BD79" s="26">
        <v>684.66086300999996</v>
      </c>
      <c r="BE79" s="26">
        <v>693.14059136000003</v>
      </c>
      <c r="BF79" s="26">
        <v>1670.6719727100001</v>
      </c>
      <c r="BG79" s="26">
        <v>936.32166914000004</v>
      </c>
      <c r="BH79" s="26">
        <v>610.19958109000004</v>
      </c>
      <c r="BI79" s="26">
        <v>1851.62256703</v>
      </c>
      <c r="BJ79" s="26">
        <v>888.14065574000006</v>
      </c>
      <c r="BK79" s="26">
        <v>878.66524167</v>
      </c>
      <c r="BL79" s="26">
        <v>1923.3993252100001</v>
      </c>
      <c r="BM79" s="26">
        <v>1950.4497738099999</v>
      </c>
      <c r="BN79" s="26">
        <v>2975.11805873</v>
      </c>
      <c r="BO79" s="26">
        <v>21853.93589407</v>
      </c>
      <c r="BP79" s="26">
        <v>6614.6264462700001</v>
      </c>
      <c r="BQ79" s="26">
        <v>1427.6876380399999</v>
      </c>
      <c r="BR79" s="26">
        <v>1325.6875436300002</v>
      </c>
      <c r="BS79" s="26">
        <v>3614.04062802</v>
      </c>
      <c r="BT79" s="26">
        <v>1486.10926303</v>
      </c>
      <c r="BU79" s="26">
        <v>2000.71095212</v>
      </c>
      <c r="BV79" s="26">
        <v>1831.7654087599999</v>
      </c>
      <c r="BW79" s="26">
        <v>1715.53412235</v>
      </c>
      <c r="BX79" s="26">
        <v>1306.6728718500001</v>
      </c>
      <c r="BY79" s="26">
        <v>1726.3733412500001</v>
      </c>
      <c r="BZ79" s="26">
        <v>1146.0407171700001</v>
      </c>
      <c r="CA79" s="26">
        <v>2234.4527396200001</v>
      </c>
      <c r="CB79" s="26">
        <v>26429.701672110001</v>
      </c>
      <c r="CC79" s="44"/>
    </row>
    <row r="80" spans="1:81" ht="13" x14ac:dyDescent="0.3">
      <c r="A80" s="5" t="s">
        <v>68</v>
      </c>
      <c r="B80" s="6" t="s">
        <v>219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v>0</v>
      </c>
      <c r="BH80" s="26">
        <v>0</v>
      </c>
      <c r="BI80" s="26">
        <v>0</v>
      </c>
      <c r="BJ80" s="26">
        <v>0</v>
      </c>
      <c r="BK80" s="26">
        <v>0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0</v>
      </c>
      <c r="BX80" s="26">
        <v>0</v>
      </c>
      <c r="BY80" s="26">
        <v>0</v>
      </c>
      <c r="BZ80" s="26">
        <v>0</v>
      </c>
      <c r="CA80" s="26">
        <v>0</v>
      </c>
      <c r="CB80" s="26">
        <v>0</v>
      </c>
      <c r="CC80" s="44"/>
    </row>
    <row r="81" spans="1:81" ht="13" x14ac:dyDescent="0.3">
      <c r="A81" s="5" t="s">
        <v>69</v>
      </c>
      <c r="B81" s="6" t="s">
        <v>220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2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0</v>
      </c>
      <c r="BV81" s="26">
        <v>0</v>
      </c>
      <c r="BW81" s="26">
        <v>0</v>
      </c>
      <c r="BX81" s="26">
        <v>0</v>
      </c>
      <c r="BY81" s="26">
        <v>0</v>
      </c>
      <c r="BZ81" s="26">
        <v>0</v>
      </c>
      <c r="CA81" s="26">
        <v>0</v>
      </c>
      <c r="CB81" s="26">
        <v>0</v>
      </c>
      <c r="CC81" s="44"/>
    </row>
    <row r="82" spans="1:81" s="2" customFormat="1" ht="13" x14ac:dyDescent="0.3">
      <c r="A82" s="3" t="s">
        <v>70</v>
      </c>
      <c r="B82" s="4" t="s">
        <v>221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2355.1471134799999</v>
      </c>
      <c r="AD82" s="37">
        <v>1829.2683560299999</v>
      </c>
      <c r="AE82" s="37">
        <v>2200.9102881499998</v>
      </c>
      <c r="AF82" s="37">
        <v>2209.16242539</v>
      </c>
      <c r="AG82" s="37">
        <v>2461.8378985300001</v>
      </c>
      <c r="AH82" s="37">
        <v>2249.8664827899997</v>
      </c>
      <c r="AI82" s="37">
        <v>2229.3076246800001</v>
      </c>
      <c r="AJ82" s="37">
        <v>1749.5103807600001</v>
      </c>
      <c r="AK82" s="37">
        <v>2749.50489496</v>
      </c>
      <c r="AL82" s="37">
        <v>2112.19712037</v>
      </c>
      <c r="AM82" s="37">
        <v>2748.2666426099995</v>
      </c>
      <c r="AN82" s="37">
        <v>2255.2703273900001</v>
      </c>
      <c r="AO82" s="37">
        <v>27150.249555139999</v>
      </c>
      <c r="AP82" s="37">
        <v>3402.89365344</v>
      </c>
      <c r="AQ82" s="37">
        <v>2620.7144214800001</v>
      </c>
      <c r="AR82" s="37">
        <v>2356.5253041199999</v>
      </c>
      <c r="AS82" s="37">
        <v>8864.2528914499999</v>
      </c>
      <c r="AT82" s="37">
        <v>3127.3785504699999</v>
      </c>
      <c r="AU82" s="37">
        <v>1591.6807493700001</v>
      </c>
      <c r="AV82" s="37">
        <v>1673.6508095199999</v>
      </c>
      <c r="AW82" s="37">
        <v>1755.0370024599999</v>
      </c>
      <c r="AX82" s="37">
        <v>1830.0779417799999</v>
      </c>
      <c r="AY82" s="37">
        <v>2246.5384857200002</v>
      </c>
      <c r="AZ82" s="37">
        <v>1972.8213979300001</v>
      </c>
      <c r="BA82" s="37">
        <v>2600.3231729099998</v>
      </c>
      <c r="BB82" s="37">
        <v>34041.894380650003</v>
      </c>
      <c r="BC82" s="37">
        <v>3447.11980262</v>
      </c>
      <c r="BD82" s="37">
        <v>2778.4616578099999</v>
      </c>
      <c r="BE82" s="37">
        <v>2332.9132684900001</v>
      </c>
      <c r="BF82" s="37">
        <v>1574.37598622</v>
      </c>
      <c r="BG82" s="37">
        <v>2295.7266574200003</v>
      </c>
      <c r="BH82" s="37">
        <v>2713.5945681000003</v>
      </c>
      <c r="BI82" s="37">
        <v>2345.97490926</v>
      </c>
      <c r="BJ82" s="37">
        <v>2115.1056537499999</v>
      </c>
      <c r="BK82" s="37">
        <v>2032.33028255</v>
      </c>
      <c r="BL82" s="37">
        <v>2227.1506737099999</v>
      </c>
      <c r="BM82" s="37">
        <v>1778.5784432799999</v>
      </c>
      <c r="BN82" s="37">
        <v>2481.8056628200002</v>
      </c>
      <c r="BO82" s="37">
        <v>28123.13756603</v>
      </c>
      <c r="BP82" s="37">
        <v>2882.1371727999999</v>
      </c>
      <c r="BQ82" s="37">
        <v>2202.39091994</v>
      </c>
      <c r="BR82" s="37">
        <v>4043.3633356999999</v>
      </c>
      <c r="BS82" s="37">
        <v>2579.8934146199999</v>
      </c>
      <c r="BT82" s="37">
        <v>5402.9131903999996</v>
      </c>
      <c r="BU82" s="37">
        <v>11215.16841998</v>
      </c>
      <c r="BV82" s="37">
        <v>2179.7994791800002</v>
      </c>
      <c r="BW82" s="37">
        <v>1647.7422981700001</v>
      </c>
      <c r="BX82" s="37">
        <v>2761.5236248299998</v>
      </c>
      <c r="BY82" s="37">
        <v>2580.17838699</v>
      </c>
      <c r="BZ82" s="37">
        <v>2226.7708171600002</v>
      </c>
      <c r="CA82" s="37">
        <v>2526.9779501500002</v>
      </c>
      <c r="CB82" s="37">
        <v>42248.859009920001</v>
      </c>
      <c r="CC82" s="44"/>
    </row>
    <row r="83" spans="1:81" s="2" customFormat="1" ht="13" x14ac:dyDescent="0.3">
      <c r="A83" s="3" t="s">
        <v>71</v>
      </c>
      <c r="B83" s="4" t="s">
        <v>222</v>
      </c>
      <c r="C83" s="37">
        <v>31679.354946483028</v>
      </c>
      <c r="D83" s="37">
        <v>10598.1957982646</v>
      </c>
      <c r="E83" s="37">
        <v>34802.061597521802</v>
      </c>
      <c r="F83" s="37">
        <v>7696.4772103069299</v>
      </c>
      <c r="G83" s="37">
        <v>9354.4774386830104</v>
      </c>
      <c r="H83" s="37">
        <v>11988.0317257755</v>
      </c>
      <c r="I83" s="37">
        <v>9052.7510924712897</v>
      </c>
      <c r="J83" s="37">
        <v>13033.527508816</v>
      </c>
      <c r="K83" s="37">
        <v>7689.5069705082096</v>
      </c>
      <c r="L83" s="37">
        <v>9123.7621883073207</v>
      </c>
      <c r="M83" s="37">
        <v>10900.0768710544</v>
      </c>
      <c r="N83" s="37">
        <v>17869.931587062099</v>
      </c>
      <c r="O83" s="37">
        <v>173788.15493525419</v>
      </c>
      <c r="P83" s="37">
        <v>24832.338168396327</v>
      </c>
      <c r="Q83" s="37">
        <v>10251.986561059201</v>
      </c>
      <c r="R83" s="37">
        <v>22062.5623470709</v>
      </c>
      <c r="S83" s="37">
        <v>10591.085485400101</v>
      </c>
      <c r="T83" s="37">
        <v>7136.9996106116596</v>
      </c>
      <c r="U83" s="37">
        <v>8256.7047906657808</v>
      </c>
      <c r="V83" s="37">
        <v>9074.1417021957695</v>
      </c>
      <c r="W83" s="37">
        <v>7430.8836934588298</v>
      </c>
      <c r="X83" s="37">
        <v>9158.1434873359267</v>
      </c>
      <c r="Y83" s="37">
        <v>11142.549524642469</v>
      </c>
      <c r="Z83" s="37">
        <v>9372.3291780078507</v>
      </c>
      <c r="AA83" s="37">
        <v>8456.2221350050804</v>
      </c>
      <c r="AB83" s="37">
        <v>137765.94668384996</v>
      </c>
      <c r="AC83" s="37">
        <v>2745.6779261767069</v>
      </c>
      <c r="AD83" s="37">
        <v>4132.3911271289189</v>
      </c>
      <c r="AE83" s="37">
        <v>23948.55145812382</v>
      </c>
      <c r="AF83" s="37">
        <v>2301.0142931396999</v>
      </c>
      <c r="AG83" s="37">
        <v>1536.5912645473552</v>
      </c>
      <c r="AH83" s="37">
        <v>1457.3979839372271</v>
      </c>
      <c r="AI83" s="37">
        <v>740.25035258326398</v>
      </c>
      <c r="AJ83" s="37">
        <v>1879.966246171427</v>
      </c>
      <c r="AK83" s="37">
        <v>4169.83108460735</v>
      </c>
      <c r="AL83" s="37">
        <v>7876.3919503958596</v>
      </c>
      <c r="AM83" s="37">
        <v>3083.0593654815898</v>
      </c>
      <c r="AN83" s="37">
        <v>6990.7118001467597</v>
      </c>
      <c r="AO83" s="37">
        <v>60861.834852439999</v>
      </c>
      <c r="AP83" s="37">
        <v>2372.9179752700011</v>
      </c>
      <c r="AQ83" s="37">
        <v>1548.29481906</v>
      </c>
      <c r="AR83" s="37">
        <v>25721.018374660001</v>
      </c>
      <c r="AS83" s="37">
        <v>39161.335891619994</v>
      </c>
      <c r="AT83" s="37">
        <v>54451.33338660001</v>
      </c>
      <c r="AU83" s="37">
        <v>15193.49171219</v>
      </c>
      <c r="AV83" s="37">
        <v>4662.7350433399997</v>
      </c>
      <c r="AW83" s="37">
        <v>2225.0028932700002</v>
      </c>
      <c r="AX83" s="37">
        <v>4168.7155010300003</v>
      </c>
      <c r="AY83" s="37">
        <v>1147.8842814000013</v>
      </c>
      <c r="AZ83" s="37">
        <v>2692.7760985800001</v>
      </c>
      <c r="BA83" s="37">
        <v>7933.9375690300003</v>
      </c>
      <c r="BB83" s="37">
        <v>161279.44354605</v>
      </c>
      <c r="BC83" s="37">
        <v>3536.2920387099998</v>
      </c>
      <c r="BD83" s="37">
        <v>1936.6622228400001</v>
      </c>
      <c r="BE83" s="37">
        <v>2554.5794808000001</v>
      </c>
      <c r="BF83" s="37">
        <v>1107.12958209</v>
      </c>
      <c r="BG83" s="37">
        <v>630.43377232</v>
      </c>
      <c r="BH83" s="37">
        <v>3450.53310268</v>
      </c>
      <c r="BI83" s="37">
        <v>1143.3808637100001</v>
      </c>
      <c r="BJ83" s="37">
        <v>2977.6446027000002</v>
      </c>
      <c r="BK83" s="37">
        <v>2009.2191332100001</v>
      </c>
      <c r="BL83" s="37">
        <v>3284.82052587</v>
      </c>
      <c r="BM83" s="37">
        <v>7752.8217740999989</v>
      </c>
      <c r="BN83" s="37">
        <v>10749.82528225</v>
      </c>
      <c r="BO83" s="37">
        <v>41133.342381279996</v>
      </c>
      <c r="BP83" s="37">
        <v>2481.7387660300001</v>
      </c>
      <c r="BQ83" s="37">
        <v>2200.4978474</v>
      </c>
      <c r="BR83" s="37">
        <v>8915.9617011200007</v>
      </c>
      <c r="BS83" s="37">
        <v>3239.1307485399998</v>
      </c>
      <c r="BT83" s="37">
        <v>2069.8815315000002</v>
      </c>
      <c r="BU83" s="37">
        <v>2172.8542360999991</v>
      </c>
      <c r="BV83" s="37">
        <v>1857.46471303</v>
      </c>
      <c r="BW83" s="37">
        <v>6297.4478670400003</v>
      </c>
      <c r="BX83" s="37">
        <v>4025.5079642999999</v>
      </c>
      <c r="BY83" s="37">
        <v>2061.5164175099999</v>
      </c>
      <c r="BZ83" s="37">
        <v>2465.4077596000002</v>
      </c>
      <c r="CA83" s="37">
        <v>7348.8583542299993</v>
      </c>
      <c r="CB83" s="37">
        <v>45136.267906399997</v>
      </c>
      <c r="CC83" s="44"/>
    </row>
    <row r="84" spans="1:81" ht="13" x14ac:dyDescent="0.3">
      <c r="A84" s="5" t="s">
        <v>72</v>
      </c>
      <c r="B84" s="9" t="s">
        <v>202</v>
      </c>
      <c r="C84" s="26">
        <v>31679.354946483028</v>
      </c>
      <c r="D84" s="26">
        <v>10598.1957982646</v>
      </c>
      <c r="E84" s="26">
        <v>34802.061597521802</v>
      </c>
      <c r="F84" s="26">
        <v>7696.4772103069299</v>
      </c>
      <c r="G84" s="26">
        <v>9354.4774386830104</v>
      </c>
      <c r="H84" s="26">
        <v>11988.0317257755</v>
      </c>
      <c r="I84" s="26">
        <v>9052.7510924712897</v>
      </c>
      <c r="J84" s="26">
        <v>13033.527508816</v>
      </c>
      <c r="K84" s="26">
        <v>7689.5069705082096</v>
      </c>
      <c r="L84" s="26">
        <v>9123.7621883073207</v>
      </c>
      <c r="M84" s="26">
        <v>10900.0768710544</v>
      </c>
      <c r="N84" s="26">
        <v>17869.931587062099</v>
      </c>
      <c r="O84" s="26">
        <v>173788.15493525419</v>
      </c>
      <c r="P84" s="26">
        <v>24832.338168396327</v>
      </c>
      <c r="Q84" s="26">
        <v>10251.986561059201</v>
      </c>
      <c r="R84" s="26">
        <v>22062.5623470709</v>
      </c>
      <c r="S84" s="26">
        <v>10591.085485400101</v>
      </c>
      <c r="T84" s="26">
        <v>7136.9996106116596</v>
      </c>
      <c r="U84" s="26">
        <v>8256.7047906657808</v>
      </c>
      <c r="V84" s="26">
        <v>9074.1417021957695</v>
      </c>
      <c r="W84" s="26">
        <v>7430.8836934588298</v>
      </c>
      <c r="X84" s="26">
        <v>9158.1434873359267</v>
      </c>
      <c r="Y84" s="26">
        <v>11142.549524642469</v>
      </c>
      <c r="Z84" s="26">
        <v>9372.3291780078507</v>
      </c>
      <c r="AA84" s="26">
        <v>8456.2221350050804</v>
      </c>
      <c r="AB84" s="26">
        <v>137765.94668384996</v>
      </c>
      <c r="AC84" s="26">
        <v>2745.6779261767069</v>
      </c>
      <c r="AD84" s="26">
        <v>4132.3911271289189</v>
      </c>
      <c r="AE84" s="26">
        <v>23948.55145812382</v>
      </c>
      <c r="AF84" s="26">
        <v>2301.0142931396999</v>
      </c>
      <c r="AG84" s="26">
        <v>1536.5912645473552</v>
      </c>
      <c r="AH84" s="26">
        <v>1457.3979839372271</v>
      </c>
      <c r="AI84" s="26">
        <v>740.25035258326398</v>
      </c>
      <c r="AJ84" s="26">
        <v>1879.966246171427</v>
      </c>
      <c r="AK84" s="26">
        <v>4169.83108460735</v>
      </c>
      <c r="AL84" s="26">
        <v>7876.3919503958596</v>
      </c>
      <c r="AM84" s="26">
        <v>3083.0593654815898</v>
      </c>
      <c r="AN84" s="26">
        <v>6990.7118001467597</v>
      </c>
      <c r="AO84" s="26">
        <v>60861.834852439999</v>
      </c>
      <c r="AP84" s="26">
        <v>2372.9179752700011</v>
      </c>
      <c r="AQ84" s="26">
        <v>1548.29481906</v>
      </c>
      <c r="AR84" s="26">
        <v>25721.018374660001</v>
      </c>
      <c r="AS84" s="26">
        <v>39161.335891619994</v>
      </c>
      <c r="AT84" s="26">
        <v>54451.33338660001</v>
      </c>
      <c r="AU84" s="26">
        <v>15193.49171219</v>
      </c>
      <c r="AV84" s="26">
        <v>4662.7350433399997</v>
      </c>
      <c r="AW84" s="26">
        <v>2225.0028932700002</v>
      </c>
      <c r="AX84" s="26">
        <v>4168.7155010300003</v>
      </c>
      <c r="AY84" s="26">
        <v>1147.8842814000013</v>
      </c>
      <c r="AZ84" s="26">
        <v>2692.7760985800001</v>
      </c>
      <c r="BA84" s="26">
        <v>7933.9375690300003</v>
      </c>
      <c r="BB84" s="26">
        <v>161279.44354605</v>
      </c>
      <c r="BC84" s="26">
        <v>3536.2920387099998</v>
      </c>
      <c r="BD84" s="26">
        <v>1936.6622228400001</v>
      </c>
      <c r="BE84" s="26">
        <v>2554.5794808000001</v>
      </c>
      <c r="BF84" s="26">
        <v>1107.12958209</v>
      </c>
      <c r="BG84" s="26">
        <v>630.43377232</v>
      </c>
      <c r="BH84" s="26">
        <v>3450.53310268</v>
      </c>
      <c r="BI84" s="26">
        <v>1143.3808637100001</v>
      </c>
      <c r="BJ84" s="26">
        <v>2977.6446027000002</v>
      </c>
      <c r="BK84" s="26">
        <v>2009.2191332100001</v>
      </c>
      <c r="BL84" s="26">
        <v>3284.82052587</v>
      </c>
      <c r="BM84" s="26">
        <v>7752.8217740999989</v>
      </c>
      <c r="BN84" s="26">
        <v>10749.82528225</v>
      </c>
      <c r="BO84" s="26">
        <v>41133.342381279996</v>
      </c>
      <c r="BP84" s="26">
        <v>2481.7387660300001</v>
      </c>
      <c r="BQ84" s="26">
        <v>2200.4978474</v>
      </c>
      <c r="BR84" s="26">
        <v>8915.9617011200007</v>
      </c>
      <c r="BS84" s="26">
        <v>3239.1307485399998</v>
      </c>
      <c r="BT84" s="26">
        <v>2069.8815315000002</v>
      </c>
      <c r="BU84" s="26">
        <v>2172.8542360999991</v>
      </c>
      <c r="BV84" s="26">
        <v>1857.46471303</v>
      </c>
      <c r="BW84" s="26">
        <v>6297.4478670400003</v>
      </c>
      <c r="BX84" s="26">
        <v>4025.5079642999999</v>
      </c>
      <c r="BY84" s="26">
        <v>2061.5164175099999</v>
      </c>
      <c r="BZ84" s="26">
        <v>2465.4077596000002</v>
      </c>
      <c r="CA84" s="26">
        <v>7348.8583542299993</v>
      </c>
      <c r="CB84" s="26">
        <v>45136.267906399997</v>
      </c>
      <c r="CC84" s="44"/>
    </row>
    <row r="85" spans="1:81" ht="13" x14ac:dyDescent="0.3">
      <c r="A85" s="5" t="s">
        <v>73</v>
      </c>
      <c r="B85" s="9" t="s">
        <v>203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>
        <v>0</v>
      </c>
      <c r="CB85" s="26">
        <f t="shared" ref="CB85:CB137" si="0">+SUM(BP85:CA85)</f>
        <v>0</v>
      </c>
      <c r="CC85" s="44"/>
    </row>
    <row r="86" spans="1:81" s="2" customFormat="1" ht="26" x14ac:dyDescent="0.3">
      <c r="A86" s="3" t="s">
        <v>74</v>
      </c>
      <c r="B86" s="10" t="s">
        <v>223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  <c r="AJ86" s="37">
        <v>0</v>
      </c>
      <c r="AK86" s="37">
        <v>0</v>
      </c>
      <c r="AL86" s="37">
        <v>0</v>
      </c>
      <c r="AM86" s="37">
        <v>0</v>
      </c>
      <c r="AN86" s="37">
        <v>0</v>
      </c>
      <c r="AO86" s="37">
        <v>0</v>
      </c>
      <c r="AP86" s="37">
        <v>0</v>
      </c>
      <c r="AQ86" s="37">
        <v>0</v>
      </c>
      <c r="AR86" s="37">
        <v>0</v>
      </c>
      <c r="AS86" s="37">
        <v>0</v>
      </c>
      <c r="AT86" s="37">
        <v>0</v>
      </c>
      <c r="AU86" s="37">
        <v>0</v>
      </c>
      <c r="AV86" s="37">
        <v>0</v>
      </c>
      <c r="AW86" s="37">
        <v>0</v>
      </c>
      <c r="AX86" s="37">
        <v>0</v>
      </c>
      <c r="AY86" s="37">
        <v>0</v>
      </c>
      <c r="AZ86" s="37">
        <v>0</v>
      </c>
      <c r="BA86" s="37">
        <v>0</v>
      </c>
      <c r="BB86" s="37">
        <v>0</v>
      </c>
      <c r="BC86" s="37">
        <v>0</v>
      </c>
      <c r="BD86" s="37">
        <v>0</v>
      </c>
      <c r="BE86" s="37">
        <v>0</v>
      </c>
      <c r="BF86" s="37">
        <v>0</v>
      </c>
      <c r="BG86" s="37">
        <v>0</v>
      </c>
      <c r="BH86" s="37">
        <v>0</v>
      </c>
      <c r="BI86" s="37">
        <v>0</v>
      </c>
      <c r="BJ86" s="37">
        <v>0</v>
      </c>
      <c r="BK86" s="37">
        <v>0</v>
      </c>
      <c r="BL86" s="37">
        <v>0</v>
      </c>
      <c r="BM86" s="37">
        <v>0</v>
      </c>
      <c r="BN86" s="37">
        <v>0</v>
      </c>
      <c r="BO86" s="37">
        <v>0</v>
      </c>
      <c r="BP86" s="37">
        <v>0</v>
      </c>
      <c r="BQ86" s="37">
        <v>0</v>
      </c>
      <c r="BR86" s="37">
        <v>0</v>
      </c>
      <c r="BS86" s="37">
        <v>0</v>
      </c>
      <c r="BT86" s="37">
        <v>0</v>
      </c>
      <c r="BU86" s="37">
        <v>0</v>
      </c>
      <c r="BV86" s="37">
        <v>0</v>
      </c>
      <c r="BW86" s="37">
        <v>0</v>
      </c>
      <c r="BX86" s="37">
        <v>0</v>
      </c>
      <c r="BY86" s="37">
        <v>0</v>
      </c>
      <c r="BZ86" s="37">
        <v>0</v>
      </c>
      <c r="CA86" s="37">
        <v>0</v>
      </c>
      <c r="CB86" s="37">
        <f t="shared" si="0"/>
        <v>0</v>
      </c>
      <c r="CC86" s="44"/>
    </row>
    <row r="87" spans="1:81" ht="13" x14ac:dyDescent="0.3">
      <c r="A87" s="5" t="s">
        <v>75</v>
      </c>
      <c r="B87" s="6" t="s">
        <v>224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6">
        <v>0</v>
      </c>
      <c r="AM87" s="26">
        <v>0</v>
      </c>
      <c r="AN87" s="26">
        <v>0</v>
      </c>
      <c r="AO87" s="26">
        <v>0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v>0</v>
      </c>
      <c r="AY87" s="26">
        <v>0</v>
      </c>
      <c r="AZ87" s="26">
        <v>0</v>
      </c>
      <c r="BA87" s="26">
        <v>0</v>
      </c>
      <c r="BB87" s="26">
        <v>0</v>
      </c>
      <c r="BC87" s="26">
        <v>0</v>
      </c>
      <c r="BD87" s="26">
        <v>0</v>
      </c>
      <c r="BE87" s="26">
        <v>0</v>
      </c>
      <c r="BF87" s="26">
        <v>0</v>
      </c>
      <c r="BG87" s="26">
        <v>0</v>
      </c>
      <c r="BH87" s="26"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v>0</v>
      </c>
      <c r="BN87" s="26">
        <v>0</v>
      </c>
      <c r="BO87" s="26">
        <v>0</v>
      </c>
      <c r="BP87" s="26">
        <v>0</v>
      </c>
      <c r="BQ87" s="26">
        <v>0</v>
      </c>
      <c r="BR87" s="26">
        <v>0</v>
      </c>
      <c r="BS87" s="26">
        <v>0</v>
      </c>
      <c r="BT87" s="26">
        <v>0</v>
      </c>
      <c r="BU87" s="26">
        <v>0</v>
      </c>
      <c r="BV87" s="26">
        <v>0</v>
      </c>
      <c r="BW87" s="26">
        <v>0</v>
      </c>
      <c r="BX87" s="26">
        <v>0</v>
      </c>
      <c r="BY87" s="26">
        <v>0</v>
      </c>
      <c r="BZ87" s="26">
        <v>0</v>
      </c>
      <c r="CA87" s="26">
        <v>0</v>
      </c>
      <c r="CB87" s="26">
        <f t="shared" si="0"/>
        <v>0</v>
      </c>
      <c r="CC87" s="44"/>
    </row>
    <row r="88" spans="1:81" ht="13" x14ac:dyDescent="0.3">
      <c r="A88" s="5" t="s">
        <v>76</v>
      </c>
      <c r="B88" s="7" t="s">
        <v>225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v>0</v>
      </c>
      <c r="BH88" s="26"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v>0</v>
      </c>
      <c r="BN88" s="26">
        <v>0</v>
      </c>
      <c r="BO88" s="26">
        <v>0</v>
      </c>
      <c r="BP88" s="26">
        <v>0</v>
      </c>
      <c r="BQ88" s="26">
        <v>0</v>
      </c>
      <c r="BR88" s="26">
        <v>0</v>
      </c>
      <c r="BS88" s="26">
        <v>0</v>
      </c>
      <c r="BT88" s="26">
        <v>0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26">
        <v>0</v>
      </c>
      <c r="CB88" s="26">
        <f t="shared" si="0"/>
        <v>0</v>
      </c>
      <c r="CC88" s="44"/>
    </row>
    <row r="89" spans="1:81" ht="13" x14ac:dyDescent="0.3">
      <c r="A89" s="5" t="s">
        <v>77</v>
      </c>
      <c r="B89" s="7" t="s">
        <v>226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0</v>
      </c>
      <c r="AX89" s="26">
        <v>0</v>
      </c>
      <c r="AY89" s="26">
        <v>0</v>
      </c>
      <c r="AZ89" s="26">
        <v>0</v>
      </c>
      <c r="BA89" s="26">
        <v>0</v>
      </c>
      <c r="BB89" s="26">
        <v>0</v>
      </c>
      <c r="BC89" s="26">
        <v>0</v>
      </c>
      <c r="BD89" s="26">
        <v>0</v>
      </c>
      <c r="BE89" s="26">
        <v>0</v>
      </c>
      <c r="BF89" s="26">
        <v>0</v>
      </c>
      <c r="BG89" s="26">
        <v>0</v>
      </c>
      <c r="BH89" s="26">
        <v>0</v>
      </c>
      <c r="BI89" s="26">
        <v>0</v>
      </c>
      <c r="BJ89" s="26">
        <v>0</v>
      </c>
      <c r="BK89" s="26">
        <v>0</v>
      </c>
      <c r="BL89" s="26">
        <v>0</v>
      </c>
      <c r="BM89" s="26">
        <v>0</v>
      </c>
      <c r="BN89" s="26">
        <v>0</v>
      </c>
      <c r="BO89" s="26">
        <v>0</v>
      </c>
      <c r="BP89" s="26">
        <v>0</v>
      </c>
      <c r="BQ89" s="26">
        <v>0</v>
      </c>
      <c r="BR89" s="26">
        <v>0</v>
      </c>
      <c r="BS89" s="26">
        <v>0</v>
      </c>
      <c r="BT89" s="26">
        <v>0</v>
      </c>
      <c r="BU89" s="26">
        <v>0</v>
      </c>
      <c r="BV89" s="26">
        <v>0</v>
      </c>
      <c r="BW89" s="26">
        <v>0</v>
      </c>
      <c r="BX89" s="26">
        <v>0</v>
      </c>
      <c r="BY89" s="26">
        <v>0</v>
      </c>
      <c r="BZ89" s="26">
        <v>0</v>
      </c>
      <c r="CA89" s="26">
        <v>0</v>
      </c>
      <c r="CB89" s="26">
        <f t="shared" si="0"/>
        <v>0</v>
      </c>
      <c r="CC89" s="44"/>
    </row>
    <row r="90" spans="1:81" ht="13" x14ac:dyDescent="0.3">
      <c r="A90" s="5" t="s">
        <v>78</v>
      </c>
      <c r="B90" s="6" t="s">
        <v>227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v>0</v>
      </c>
      <c r="AU90" s="26">
        <v>0</v>
      </c>
      <c r="AV90" s="26">
        <v>0</v>
      </c>
      <c r="AW90" s="26">
        <v>0</v>
      </c>
      <c r="AX90" s="26">
        <v>0</v>
      </c>
      <c r="AY90" s="26">
        <v>0</v>
      </c>
      <c r="AZ90" s="26">
        <v>0</v>
      </c>
      <c r="BA90" s="26">
        <v>0</v>
      </c>
      <c r="BB90" s="26">
        <v>0</v>
      </c>
      <c r="BC90" s="26">
        <v>0</v>
      </c>
      <c r="BD90" s="26">
        <v>0</v>
      </c>
      <c r="BE90" s="26">
        <v>0</v>
      </c>
      <c r="BF90" s="26">
        <v>0</v>
      </c>
      <c r="BG90" s="26">
        <v>0</v>
      </c>
      <c r="BH90" s="26">
        <v>0</v>
      </c>
      <c r="BI90" s="26">
        <v>0</v>
      </c>
      <c r="BJ90" s="26">
        <v>0</v>
      </c>
      <c r="BK90" s="26">
        <v>0</v>
      </c>
      <c r="BL90" s="26">
        <v>0</v>
      </c>
      <c r="BM90" s="26">
        <v>0</v>
      </c>
      <c r="BN90" s="26">
        <v>0</v>
      </c>
      <c r="BO90" s="26">
        <v>0</v>
      </c>
      <c r="BP90" s="26">
        <v>0</v>
      </c>
      <c r="BQ90" s="26">
        <v>0</v>
      </c>
      <c r="BR90" s="26">
        <v>0</v>
      </c>
      <c r="BS90" s="26">
        <v>0</v>
      </c>
      <c r="BT90" s="26">
        <v>0</v>
      </c>
      <c r="BU90" s="26">
        <v>0</v>
      </c>
      <c r="BV90" s="26">
        <v>0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f>+SUM(BP90:CA90)</f>
        <v>0</v>
      </c>
      <c r="CC90" s="44"/>
    </row>
    <row r="91" spans="1:81" ht="13" x14ac:dyDescent="0.3">
      <c r="A91" s="5" t="s">
        <v>79</v>
      </c>
      <c r="B91" s="6" t="s">
        <v>313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0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v>0</v>
      </c>
      <c r="BG91" s="26">
        <v>0</v>
      </c>
      <c r="BH91" s="26">
        <v>0</v>
      </c>
      <c r="BI91" s="26">
        <v>0</v>
      </c>
      <c r="BJ91" s="26">
        <v>0</v>
      </c>
      <c r="BK91" s="26">
        <v>0</v>
      </c>
      <c r="BL91" s="26">
        <v>0</v>
      </c>
      <c r="BM91" s="26">
        <v>0</v>
      </c>
      <c r="BN91" s="26">
        <v>0</v>
      </c>
      <c r="BO91" s="26">
        <v>0</v>
      </c>
      <c r="BP91" s="26">
        <v>0</v>
      </c>
      <c r="BQ91" s="26">
        <v>0</v>
      </c>
      <c r="BR91" s="26">
        <v>0</v>
      </c>
      <c r="BS91" s="26">
        <v>0</v>
      </c>
      <c r="BT91" s="26">
        <v>0</v>
      </c>
      <c r="BU91" s="26">
        <v>0</v>
      </c>
      <c r="BV91" s="26">
        <v>0</v>
      </c>
      <c r="BW91" s="26">
        <v>0</v>
      </c>
      <c r="BX91" s="26">
        <v>0</v>
      </c>
      <c r="BY91" s="26">
        <v>0</v>
      </c>
      <c r="BZ91" s="26">
        <v>0</v>
      </c>
      <c r="CA91" s="26">
        <v>0</v>
      </c>
      <c r="CB91" s="26">
        <f t="shared" si="0"/>
        <v>0</v>
      </c>
      <c r="CC91" s="44"/>
    </row>
    <row r="92" spans="1:81" s="2" customFormat="1" ht="13" x14ac:dyDescent="0.3">
      <c r="A92" s="22" t="s">
        <v>86</v>
      </c>
      <c r="B92" s="23" t="s">
        <v>229</v>
      </c>
      <c r="C92" s="24">
        <v>638185.88151545764</v>
      </c>
      <c r="D92" s="24">
        <v>454228.69592986349</v>
      </c>
      <c r="E92" s="24">
        <v>657392.26690315199</v>
      </c>
      <c r="F92" s="24">
        <v>548835.37645881949</v>
      </c>
      <c r="G92" s="24">
        <v>503585.96240602399</v>
      </c>
      <c r="H92" s="24">
        <v>531921.09330279694</v>
      </c>
      <c r="I92" s="24">
        <v>591486.11562410987</v>
      </c>
      <c r="J92" s="24">
        <v>506864.309378276</v>
      </c>
      <c r="K92" s="24">
        <v>665550.19844244805</v>
      </c>
      <c r="L92" s="24">
        <v>576995.78867274348</v>
      </c>
      <c r="M92" s="24">
        <v>515781.63074332499</v>
      </c>
      <c r="N92" s="24">
        <v>965316.14247753762</v>
      </c>
      <c r="O92" s="24">
        <v>7156143.4618545547</v>
      </c>
      <c r="P92" s="24">
        <v>637046.28282729303</v>
      </c>
      <c r="Q92" s="24">
        <v>576626.32484690705</v>
      </c>
      <c r="R92" s="24">
        <v>681882.17442523176</v>
      </c>
      <c r="S92" s="24">
        <v>527897.04795143998</v>
      </c>
      <c r="T92" s="24">
        <v>543795.29857060395</v>
      </c>
      <c r="U92" s="24">
        <v>607275.82456675405</v>
      </c>
      <c r="V92" s="24">
        <v>565800.09570129903</v>
      </c>
      <c r="W92" s="24">
        <v>689065.49461854703</v>
      </c>
      <c r="X92" s="24">
        <v>712455.70036918204</v>
      </c>
      <c r="Y92" s="24">
        <v>528383.96705665998</v>
      </c>
      <c r="Z92" s="24">
        <v>510778.30715646001</v>
      </c>
      <c r="AA92" s="24">
        <v>850823.83769152605</v>
      </c>
      <c r="AB92" s="24">
        <v>7431830.3557818998</v>
      </c>
      <c r="AC92" s="24">
        <v>678263.33145759767</v>
      </c>
      <c r="AD92" s="24">
        <v>662499.81964669516</v>
      </c>
      <c r="AE92" s="24">
        <v>714210.19840367301</v>
      </c>
      <c r="AF92" s="24">
        <v>508846.508925159</v>
      </c>
      <c r="AG92" s="24">
        <v>533019.49108597904</v>
      </c>
      <c r="AH92" s="24">
        <v>672683.42272608401</v>
      </c>
      <c r="AI92" s="24">
        <v>638539.84576392872</v>
      </c>
      <c r="AJ92" s="24">
        <v>777129.38325305004</v>
      </c>
      <c r="AK92" s="24">
        <v>672876.03008451895</v>
      </c>
      <c r="AL92" s="24">
        <v>503268.82705037302</v>
      </c>
      <c r="AM92" s="24">
        <v>582740.53764513903</v>
      </c>
      <c r="AN92" s="24">
        <v>1080253.0567441799</v>
      </c>
      <c r="AO92" s="24">
        <v>8024330.4527863804</v>
      </c>
      <c r="AP92" s="24">
        <v>726269.57915529003</v>
      </c>
      <c r="AQ92" s="24">
        <v>765064.60287125001</v>
      </c>
      <c r="AR92" s="24">
        <v>717547.48817811965</v>
      </c>
      <c r="AS92" s="24">
        <v>466755.41182737</v>
      </c>
      <c r="AT92" s="24">
        <v>467221.13822279987</v>
      </c>
      <c r="AU92" s="24">
        <v>725460.80265253002</v>
      </c>
      <c r="AV92" s="24">
        <v>624820.22841096995</v>
      </c>
      <c r="AW92" s="24">
        <v>828489.17186410993</v>
      </c>
      <c r="AX92" s="24">
        <v>707879.85947390005</v>
      </c>
      <c r="AY92" s="24">
        <v>546634.48661632976</v>
      </c>
      <c r="AZ92" s="24">
        <v>577793.26007889002</v>
      </c>
      <c r="BA92" s="24">
        <v>951215.31626839982</v>
      </c>
      <c r="BB92" s="24">
        <v>8105151.3456199598</v>
      </c>
      <c r="BC92" s="24">
        <v>748998.774911121</v>
      </c>
      <c r="BD92" s="24">
        <v>711402.28490828001</v>
      </c>
      <c r="BE92" s="24">
        <v>747755.17450921005</v>
      </c>
      <c r="BF92" s="24">
        <v>548795.90369691001</v>
      </c>
      <c r="BG92" s="24">
        <v>562298.04529717995</v>
      </c>
      <c r="BH92" s="24">
        <v>642000.74118755001</v>
      </c>
      <c r="BI92" s="24">
        <v>707036.59957561002</v>
      </c>
      <c r="BJ92" s="24">
        <v>819161.48863216012</v>
      </c>
      <c r="BK92" s="24">
        <v>687302.70112455997</v>
      </c>
      <c r="BL92" s="24">
        <v>613561.32246507995</v>
      </c>
      <c r="BM92" s="24">
        <v>575176.24373224017</v>
      </c>
      <c r="BN92" s="24">
        <v>994571.47673201002</v>
      </c>
      <c r="BO92" s="24">
        <v>8358060.75677191</v>
      </c>
      <c r="BP92" s="24">
        <v>775432.09338589001</v>
      </c>
      <c r="BQ92" s="24">
        <v>814650.88109884004</v>
      </c>
      <c r="BR92" s="24">
        <v>697845.85497805104</v>
      </c>
      <c r="BS92" s="24">
        <v>700559.81589499</v>
      </c>
      <c r="BT92" s="24">
        <v>626363.70490582997</v>
      </c>
      <c r="BU92" s="24">
        <v>668078.43149726</v>
      </c>
      <c r="BV92" s="24">
        <v>722129.17587705003</v>
      </c>
      <c r="BW92" s="24">
        <v>836137.42740208004</v>
      </c>
      <c r="BX92" s="24">
        <v>721345.91637922998</v>
      </c>
      <c r="BY92" s="24">
        <v>600312.78018133005</v>
      </c>
      <c r="BZ92" s="24">
        <v>657390.91861030995</v>
      </c>
      <c r="CA92" s="24">
        <v>1040966.25950989</v>
      </c>
      <c r="CB92" s="24">
        <v>8861213.2597207502</v>
      </c>
      <c r="CC92" s="44"/>
    </row>
    <row r="93" spans="1:81" s="2" customFormat="1" ht="13" x14ac:dyDescent="0.3">
      <c r="A93" s="1" t="s">
        <v>87</v>
      </c>
      <c r="B93" s="2" t="s">
        <v>230</v>
      </c>
      <c r="C93" s="25">
        <v>318266.34972939471</v>
      </c>
      <c r="D93" s="25">
        <v>206887.23580250601</v>
      </c>
      <c r="E93" s="25">
        <v>190109.144284062</v>
      </c>
      <c r="F93" s="25">
        <v>185752.16761248541</v>
      </c>
      <c r="G93" s="25">
        <v>186676.1542513124</v>
      </c>
      <c r="H93" s="25">
        <v>184458.51245634511</v>
      </c>
      <c r="I93" s="25">
        <v>188341.57274543418</v>
      </c>
      <c r="J93" s="25">
        <v>189120.895224821</v>
      </c>
      <c r="K93" s="25">
        <v>191855.25905834601</v>
      </c>
      <c r="L93" s="25">
        <v>210204.756546491</v>
      </c>
      <c r="M93" s="25">
        <v>194211.739068119</v>
      </c>
      <c r="N93" s="25">
        <v>367328.59905253898</v>
      </c>
      <c r="O93" s="25">
        <v>2613212.3858318562</v>
      </c>
      <c r="P93" s="25">
        <v>330340.08484787203</v>
      </c>
      <c r="Q93" s="25">
        <v>210526.28642427901</v>
      </c>
      <c r="R93" s="25">
        <v>193678.05894141301</v>
      </c>
      <c r="S93" s="25">
        <v>190660.38709483101</v>
      </c>
      <c r="T93" s="25">
        <v>190852.47430527399</v>
      </c>
      <c r="U93" s="25">
        <v>190473.114728282</v>
      </c>
      <c r="V93" s="25">
        <v>193470.918846705</v>
      </c>
      <c r="W93" s="25">
        <v>191671.67033150999</v>
      </c>
      <c r="X93" s="25">
        <v>195554.53107046301</v>
      </c>
      <c r="Y93" s="25">
        <v>190743.19193665101</v>
      </c>
      <c r="Z93" s="25">
        <v>195886.06265531</v>
      </c>
      <c r="AA93" s="25">
        <v>365073.08530526102</v>
      </c>
      <c r="AB93" s="25">
        <v>2638929.8664878523</v>
      </c>
      <c r="AC93" s="25">
        <v>326819.98257425037</v>
      </c>
      <c r="AD93" s="25">
        <v>213325.92212413001</v>
      </c>
      <c r="AE93" s="25">
        <v>195837.93102650999</v>
      </c>
      <c r="AF93" s="25">
        <v>194116.1257185</v>
      </c>
      <c r="AG93" s="25">
        <v>194186.56663995</v>
      </c>
      <c r="AH93" s="25">
        <v>192283.46433860002</v>
      </c>
      <c r="AI93" s="25">
        <v>191561.33331770002</v>
      </c>
      <c r="AJ93" s="25">
        <v>191875.96431339002</v>
      </c>
      <c r="AK93" s="25">
        <v>188980.15889821001</v>
      </c>
      <c r="AL93" s="25">
        <v>189265.99318794999</v>
      </c>
      <c r="AM93" s="25">
        <v>192343.32564113001</v>
      </c>
      <c r="AN93" s="25">
        <v>381016.48366688</v>
      </c>
      <c r="AO93" s="25">
        <v>2651613.2514472003</v>
      </c>
      <c r="AP93" s="25">
        <v>333133.84866124002</v>
      </c>
      <c r="AQ93" s="25">
        <v>229892.64165953977</v>
      </c>
      <c r="AR93" s="25">
        <v>191888.46638239</v>
      </c>
      <c r="AS93" s="25">
        <v>182767.74794862</v>
      </c>
      <c r="AT93" s="25">
        <v>182692.33352570998</v>
      </c>
      <c r="AU93" s="25">
        <v>184373.44231360999</v>
      </c>
      <c r="AV93" s="25">
        <v>196169.89305037001</v>
      </c>
      <c r="AW93" s="25">
        <v>198423.90416495001</v>
      </c>
      <c r="AX93" s="25">
        <v>187901.06918958001</v>
      </c>
      <c r="AY93" s="25">
        <v>194123.39419109994</v>
      </c>
      <c r="AZ93" s="25">
        <v>193745.78055415</v>
      </c>
      <c r="BA93" s="25">
        <v>376110.68610336003</v>
      </c>
      <c r="BB93" s="25">
        <v>2651223.2077446198</v>
      </c>
      <c r="BC93" s="25">
        <v>326782.16091285099</v>
      </c>
      <c r="BD93" s="25">
        <v>209035.73176599</v>
      </c>
      <c r="BE93" s="25">
        <v>191814.71615776996</v>
      </c>
      <c r="BF93" s="25">
        <v>217778.48618894001</v>
      </c>
      <c r="BG93" s="25">
        <v>192492.28852057</v>
      </c>
      <c r="BH93" s="25">
        <v>188592.10387701</v>
      </c>
      <c r="BI93" s="25">
        <v>195915.33122856007</v>
      </c>
      <c r="BJ93" s="25">
        <v>202424.46857192999</v>
      </c>
      <c r="BK93" s="25">
        <v>195958.39418647002</v>
      </c>
      <c r="BL93" s="25">
        <v>198687.44201187001</v>
      </c>
      <c r="BM93" s="25">
        <v>195518.99869069</v>
      </c>
      <c r="BN93" s="25">
        <v>363468.67770524998</v>
      </c>
      <c r="BO93" s="25">
        <v>2678468.7998179011</v>
      </c>
      <c r="BP93" s="25">
        <v>334234.32426526019</v>
      </c>
      <c r="BQ93" s="25">
        <v>214477.22872782999</v>
      </c>
      <c r="BR93" s="25">
        <v>233967.6614246406</v>
      </c>
      <c r="BS93" s="25">
        <v>236393.01435740001</v>
      </c>
      <c r="BT93" s="25">
        <v>204842.38720689999</v>
      </c>
      <c r="BU93" s="25">
        <v>206649.78645049001</v>
      </c>
      <c r="BV93" s="25">
        <v>212009.56641224999</v>
      </c>
      <c r="BW93" s="25">
        <v>196390.17205277999</v>
      </c>
      <c r="BX93" s="25">
        <v>217984.17443602</v>
      </c>
      <c r="BY93" s="25">
        <v>208148.35044939001</v>
      </c>
      <c r="BZ93" s="25">
        <v>201395.17968934</v>
      </c>
      <c r="CA93" s="25">
        <v>385203.59290223999</v>
      </c>
      <c r="CB93" s="25">
        <v>2851695.4383745408</v>
      </c>
      <c r="CC93" s="44"/>
    </row>
    <row r="94" spans="1:81" ht="13" x14ac:dyDescent="0.3">
      <c r="A94" s="5" t="s">
        <v>88</v>
      </c>
      <c r="B94" s="11" t="s">
        <v>231</v>
      </c>
      <c r="C94" s="26">
        <v>291432.84227489709</v>
      </c>
      <c r="D94" s="26">
        <v>146907.44336265401</v>
      </c>
      <c r="E94" s="26">
        <v>150094.83422982701</v>
      </c>
      <c r="F94" s="26">
        <v>151869.02687232001</v>
      </c>
      <c r="G94" s="26">
        <v>153059.989490801</v>
      </c>
      <c r="H94" s="26">
        <v>150988.70705011001</v>
      </c>
      <c r="I94" s="26">
        <v>155313.10291106699</v>
      </c>
      <c r="J94" s="26">
        <v>154895.5952294216</v>
      </c>
      <c r="K94" s="26">
        <v>157959.87779550799</v>
      </c>
      <c r="L94" s="26">
        <v>175411.888280135</v>
      </c>
      <c r="M94" s="26">
        <v>156912.12278822661</v>
      </c>
      <c r="N94" s="26">
        <v>326751.02762635902</v>
      </c>
      <c r="O94" s="26">
        <v>2171596.4579113261</v>
      </c>
      <c r="P94" s="26">
        <v>298164.72538412007</v>
      </c>
      <c r="Q94" s="26">
        <v>148493.098238415</v>
      </c>
      <c r="R94" s="26">
        <v>155084.75042339499</v>
      </c>
      <c r="S94" s="26">
        <v>157005.337132257</v>
      </c>
      <c r="T94" s="26">
        <v>154060.22050842701</v>
      </c>
      <c r="U94" s="26">
        <v>155620.43770479699</v>
      </c>
      <c r="V94" s="26">
        <v>158736.04218689</v>
      </c>
      <c r="W94" s="26">
        <v>155176.68781920976</v>
      </c>
      <c r="X94" s="26">
        <v>157487.39293544018</v>
      </c>
      <c r="Y94" s="26">
        <v>156321.59061432001</v>
      </c>
      <c r="Z94" s="26">
        <v>156744.36144422053</v>
      </c>
      <c r="AA94" s="26">
        <v>321970.09714864998</v>
      </c>
      <c r="AB94" s="26">
        <v>2174864.74154014</v>
      </c>
      <c r="AC94" s="26">
        <v>297189.39659560041</v>
      </c>
      <c r="AD94" s="26">
        <v>151158.41579422</v>
      </c>
      <c r="AE94" s="26">
        <v>154261.21414526986</v>
      </c>
      <c r="AF94" s="26">
        <v>156586.08118320999</v>
      </c>
      <c r="AG94" s="26">
        <v>156176.42062148001</v>
      </c>
      <c r="AH94" s="26">
        <v>155671.20072116001</v>
      </c>
      <c r="AI94" s="26">
        <v>153876.78710816</v>
      </c>
      <c r="AJ94" s="26">
        <v>153881.54643385002</v>
      </c>
      <c r="AK94" s="26">
        <v>154050.68076039001</v>
      </c>
      <c r="AL94" s="26">
        <v>154303.8608196</v>
      </c>
      <c r="AM94" s="26">
        <v>156971.02843437</v>
      </c>
      <c r="AN94" s="26">
        <v>320139.78798764001</v>
      </c>
      <c r="AO94" s="26">
        <v>2164266.4206049498</v>
      </c>
      <c r="AP94" s="26">
        <v>301600.11740697001</v>
      </c>
      <c r="AQ94" s="26">
        <v>146724.67839273976</v>
      </c>
      <c r="AR94" s="26">
        <v>153267.82521503</v>
      </c>
      <c r="AS94" s="26">
        <v>153772.05650854</v>
      </c>
      <c r="AT94" s="26">
        <v>149581.07764819</v>
      </c>
      <c r="AU94" s="26">
        <v>157764.02479803999</v>
      </c>
      <c r="AV94" s="26">
        <v>153948.48004406999</v>
      </c>
      <c r="AW94" s="26">
        <v>156083.41756248</v>
      </c>
      <c r="AX94" s="26">
        <v>153956.21362447992</v>
      </c>
      <c r="AY94" s="26">
        <v>157594.94981605999</v>
      </c>
      <c r="AZ94" s="26">
        <v>156622.81267544997</v>
      </c>
      <c r="BA94" s="26">
        <v>324937.10357287998</v>
      </c>
      <c r="BB94" s="26">
        <v>2165852.7572649298</v>
      </c>
      <c r="BC94" s="26">
        <v>296236.107378521</v>
      </c>
      <c r="BD94" s="26">
        <v>147424.42542999005</v>
      </c>
      <c r="BE94" s="26">
        <v>151817.61377662997</v>
      </c>
      <c r="BF94" s="26">
        <v>152342.01353611</v>
      </c>
      <c r="BG94" s="26">
        <v>155085.24218932999</v>
      </c>
      <c r="BH94" s="26">
        <v>152862.35702641</v>
      </c>
      <c r="BI94" s="26">
        <v>157287.47184314005</v>
      </c>
      <c r="BJ94" s="26">
        <v>165394.03279688</v>
      </c>
      <c r="BK94" s="26">
        <v>157259.7049755</v>
      </c>
      <c r="BL94" s="26">
        <v>160066.21870189</v>
      </c>
      <c r="BM94" s="26">
        <v>162835.80695167999</v>
      </c>
      <c r="BN94" s="26">
        <v>325118.57357493986</v>
      </c>
      <c r="BO94" s="26">
        <v>2183729.5681810202</v>
      </c>
      <c r="BP94" s="26">
        <v>303256.24147409003</v>
      </c>
      <c r="BQ94" s="26">
        <v>151235.14925862997</v>
      </c>
      <c r="BR94" s="26">
        <v>194496.68217301101</v>
      </c>
      <c r="BS94" s="26">
        <v>182251.78329096001</v>
      </c>
      <c r="BT94" s="26">
        <v>163319.27162679986</v>
      </c>
      <c r="BU94" s="26">
        <v>166136.88771862013</v>
      </c>
      <c r="BV94" s="26">
        <v>171966.49774021999</v>
      </c>
      <c r="BW94" s="26">
        <v>162411.90791611001</v>
      </c>
      <c r="BX94" s="26">
        <v>169982.30955584999</v>
      </c>
      <c r="BY94" s="26">
        <v>169746.04381122999</v>
      </c>
      <c r="BZ94" s="26">
        <v>168593.80848633</v>
      </c>
      <c r="CA94" s="26">
        <v>347543.55141246034</v>
      </c>
      <c r="CB94" s="26">
        <v>2350940.13446431</v>
      </c>
      <c r="CC94" s="44"/>
    </row>
    <row r="95" spans="1:81" ht="13" x14ac:dyDescent="0.3">
      <c r="A95" s="5" t="s">
        <v>89</v>
      </c>
      <c r="B95" s="11" t="s">
        <v>232</v>
      </c>
      <c r="C95" s="26">
        <v>26833.507454497601</v>
      </c>
      <c r="D95" s="26">
        <v>59979.792439852317</v>
      </c>
      <c r="E95" s="26">
        <v>40014.310054234898</v>
      </c>
      <c r="F95" s="26">
        <v>33883.1407401654</v>
      </c>
      <c r="G95" s="26">
        <v>33616.164760511398</v>
      </c>
      <c r="H95" s="26">
        <v>33469.8054062351</v>
      </c>
      <c r="I95" s="26">
        <v>33028.469834367199</v>
      </c>
      <c r="J95" s="26">
        <v>34225.299995399801</v>
      </c>
      <c r="K95" s="26">
        <v>33895.381262838295</v>
      </c>
      <c r="L95" s="26">
        <v>34792.868266355952</v>
      </c>
      <c r="M95" s="26">
        <v>37299.616279892587</v>
      </c>
      <c r="N95" s="26">
        <v>40577.571426179602</v>
      </c>
      <c r="O95" s="26">
        <v>441615.92792053003</v>
      </c>
      <c r="P95" s="26">
        <v>32175.359463752</v>
      </c>
      <c r="Q95" s="26">
        <v>62033.188185863997</v>
      </c>
      <c r="R95" s="26">
        <v>38593.308518018501</v>
      </c>
      <c r="S95" s="26">
        <v>33655.049962573503</v>
      </c>
      <c r="T95" s="26">
        <v>36792.253796846737</v>
      </c>
      <c r="U95" s="26">
        <v>34852.677023485303</v>
      </c>
      <c r="V95" s="26">
        <v>34734.876659815498</v>
      </c>
      <c r="W95" s="26">
        <v>36494.982512300398</v>
      </c>
      <c r="X95" s="26">
        <v>38067.138135022797</v>
      </c>
      <c r="Y95" s="26">
        <v>34421.601322330898</v>
      </c>
      <c r="Z95" s="26">
        <v>39141.701211089901</v>
      </c>
      <c r="AA95" s="26">
        <v>43102.988156611398</v>
      </c>
      <c r="AB95" s="26">
        <v>464065.12494771101</v>
      </c>
      <c r="AC95" s="26">
        <v>29630.58597865</v>
      </c>
      <c r="AD95" s="26">
        <v>62167.50632991</v>
      </c>
      <c r="AE95" s="26">
        <v>41576.716881240005</v>
      </c>
      <c r="AF95" s="26">
        <v>37530.044535289999</v>
      </c>
      <c r="AG95" s="26">
        <v>38010.146018469997</v>
      </c>
      <c r="AH95" s="26">
        <v>36612.263617440003</v>
      </c>
      <c r="AI95" s="26">
        <v>37684.54620954</v>
      </c>
      <c r="AJ95" s="26">
        <v>37994.41787954</v>
      </c>
      <c r="AK95" s="26">
        <v>34929.478137819999</v>
      </c>
      <c r="AL95" s="26">
        <v>34962.132368350001</v>
      </c>
      <c r="AM95" s="26">
        <v>35372.297206759999</v>
      </c>
      <c r="AN95" s="26">
        <v>60876.695679240001</v>
      </c>
      <c r="AO95" s="26">
        <v>487346.83084225003</v>
      </c>
      <c r="AP95" s="26">
        <v>31533.731254269998</v>
      </c>
      <c r="AQ95" s="26">
        <v>83167.963266799998</v>
      </c>
      <c r="AR95" s="26">
        <v>38620.641167360001</v>
      </c>
      <c r="AS95" s="26">
        <v>28995.691440080001</v>
      </c>
      <c r="AT95" s="26">
        <v>33111.255877520001</v>
      </c>
      <c r="AU95" s="26">
        <v>26609.41751557</v>
      </c>
      <c r="AV95" s="26">
        <v>42221.413006299998</v>
      </c>
      <c r="AW95" s="26">
        <v>42340.486602470002</v>
      </c>
      <c r="AX95" s="26">
        <v>33944.855565099999</v>
      </c>
      <c r="AY95" s="26">
        <v>36528.444375040002</v>
      </c>
      <c r="AZ95" s="26">
        <v>37122.967878700001</v>
      </c>
      <c r="BA95" s="26">
        <v>51173.582530480002</v>
      </c>
      <c r="BB95" s="26">
        <v>485370.45047968999</v>
      </c>
      <c r="BC95" s="26">
        <v>30546.05353433</v>
      </c>
      <c r="BD95" s="26">
        <v>61611.306336000001</v>
      </c>
      <c r="BE95" s="26">
        <v>39997.102381140001</v>
      </c>
      <c r="BF95" s="26">
        <v>65436.472652829994</v>
      </c>
      <c r="BG95" s="26">
        <v>37407.046331240002</v>
      </c>
      <c r="BH95" s="26">
        <v>35729.7468506</v>
      </c>
      <c r="BI95" s="26">
        <v>38627.859385420001</v>
      </c>
      <c r="BJ95" s="26">
        <v>37030.435775049998</v>
      </c>
      <c r="BK95" s="26">
        <v>38698.689210969998</v>
      </c>
      <c r="BL95" s="26">
        <v>38621.22330998</v>
      </c>
      <c r="BM95" s="26">
        <v>32683.191739009999</v>
      </c>
      <c r="BN95" s="26">
        <v>38350.104130309999</v>
      </c>
      <c r="BO95" s="26">
        <v>494739.23163688002</v>
      </c>
      <c r="BP95" s="26">
        <v>30978.082791169902</v>
      </c>
      <c r="BQ95" s="26">
        <v>63242.079469199998</v>
      </c>
      <c r="BR95" s="26">
        <v>39470.97925163</v>
      </c>
      <c r="BS95" s="26">
        <v>54141.231066440101</v>
      </c>
      <c r="BT95" s="26">
        <v>41523.115580099999</v>
      </c>
      <c r="BU95" s="26">
        <v>40512.898731870002</v>
      </c>
      <c r="BV95" s="26">
        <v>40043.06867203</v>
      </c>
      <c r="BW95" s="26">
        <v>33978.264136669983</v>
      </c>
      <c r="BX95" s="26">
        <v>48001.864880169996</v>
      </c>
      <c r="BY95" s="26">
        <v>38402.30663816</v>
      </c>
      <c r="BZ95" s="26">
        <v>32801.37120301</v>
      </c>
      <c r="CA95" s="26">
        <v>37660.04148978</v>
      </c>
      <c r="CB95" s="26">
        <v>500755.30391023</v>
      </c>
      <c r="CC95" s="44"/>
    </row>
    <row r="96" spans="1:81" ht="13" x14ac:dyDescent="0.3">
      <c r="A96" s="5" t="s">
        <v>90</v>
      </c>
      <c r="B96" s="6" t="s">
        <v>233</v>
      </c>
      <c r="C96" s="26">
        <v>26833.507454497601</v>
      </c>
      <c r="D96" s="26">
        <v>59979.792439852317</v>
      </c>
      <c r="E96" s="26">
        <v>40014.310054234898</v>
      </c>
      <c r="F96" s="26">
        <v>33883.1407401654</v>
      </c>
      <c r="G96" s="26">
        <v>33616.164760511398</v>
      </c>
      <c r="H96" s="26">
        <v>33469.8054062351</v>
      </c>
      <c r="I96" s="26">
        <v>33028.469834367199</v>
      </c>
      <c r="J96" s="26">
        <v>34225.299995399801</v>
      </c>
      <c r="K96" s="26">
        <v>33895.381262838295</v>
      </c>
      <c r="L96" s="26">
        <v>34792.868266355952</v>
      </c>
      <c r="M96" s="26">
        <v>37299.616279892587</v>
      </c>
      <c r="N96" s="26">
        <v>40577.571426179602</v>
      </c>
      <c r="O96" s="26">
        <v>441615.92792053003</v>
      </c>
      <c r="P96" s="26">
        <v>30487.293956501999</v>
      </c>
      <c r="Q96" s="26">
        <v>59869.857073974003</v>
      </c>
      <c r="R96" s="26">
        <v>38056.973159818503</v>
      </c>
      <c r="S96" s="26">
        <v>33120.148456693503</v>
      </c>
      <c r="T96" s="26">
        <v>34645.58866454674</v>
      </c>
      <c r="U96" s="26">
        <v>34074.436319135297</v>
      </c>
      <c r="V96" s="26">
        <v>33903.3422021355</v>
      </c>
      <c r="W96" s="26">
        <v>34626.006313810401</v>
      </c>
      <c r="X96" s="26">
        <v>34597.7220259428</v>
      </c>
      <c r="Y96" s="26">
        <v>32897.420181420901</v>
      </c>
      <c r="Z96" s="26">
        <v>35840.929200589897</v>
      </c>
      <c r="AA96" s="26">
        <v>39983.159845041402</v>
      </c>
      <c r="AB96" s="26">
        <v>442102.877399611</v>
      </c>
      <c r="AC96" s="26">
        <v>29334.284432699988</v>
      </c>
      <c r="AD96" s="26">
        <v>60254.272771540003</v>
      </c>
      <c r="AE96" s="26">
        <v>38278.422833980003</v>
      </c>
      <c r="AF96" s="26">
        <v>33609.407097900003</v>
      </c>
      <c r="AG96" s="26">
        <v>34133.049582909996</v>
      </c>
      <c r="AH96" s="26">
        <v>34767.015064120002</v>
      </c>
      <c r="AI96" s="26">
        <v>34227.854277830011</v>
      </c>
      <c r="AJ96" s="26">
        <v>34303.747866199999</v>
      </c>
      <c r="AK96" s="26">
        <v>34052.035272590001</v>
      </c>
      <c r="AL96" s="26">
        <v>34032.185699790003</v>
      </c>
      <c r="AM96" s="26">
        <v>33880.231649740002</v>
      </c>
      <c r="AN96" s="26">
        <v>58781.169173130016</v>
      </c>
      <c r="AO96" s="26">
        <v>459653.67572243005</v>
      </c>
      <c r="AP96" s="26">
        <v>29530.610552509999</v>
      </c>
      <c r="AQ96" s="26">
        <v>78236.519508490004</v>
      </c>
      <c r="AR96" s="26">
        <v>36546.500229780002</v>
      </c>
      <c r="AS96" s="26">
        <v>28490.207949299998</v>
      </c>
      <c r="AT96" s="26">
        <v>32580.613984899999</v>
      </c>
      <c r="AU96" s="26">
        <v>25967.32453944</v>
      </c>
      <c r="AV96" s="26">
        <v>40698.800016360001</v>
      </c>
      <c r="AW96" s="26">
        <v>40583.957023110001</v>
      </c>
      <c r="AX96" s="26">
        <v>33160.53685104</v>
      </c>
      <c r="AY96" s="26">
        <v>33939.339874179961</v>
      </c>
      <c r="AZ96" s="26">
        <v>34401.318430760002</v>
      </c>
      <c r="BA96" s="26">
        <v>46787.429402889997</v>
      </c>
      <c r="BB96" s="26">
        <v>460923.15836275998</v>
      </c>
      <c r="BC96" s="26">
        <v>29866.14097095</v>
      </c>
      <c r="BD96" s="26">
        <v>60959.217828369998</v>
      </c>
      <c r="BE96" s="26">
        <v>37871.775016009997</v>
      </c>
      <c r="BF96" s="26">
        <v>63764.140119049996</v>
      </c>
      <c r="BG96" s="26">
        <v>35413.722448830034</v>
      </c>
      <c r="BH96" s="26">
        <v>34218.978916009997</v>
      </c>
      <c r="BI96" s="26">
        <v>34572.032257519997</v>
      </c>
      <c r="BJ96" s="26">
        <v>34391.495978280014</v>
      </c>
      <c r="BK96" s="26">
        <v>36980.986885409999</v>
      </c>
      <c r="BL96" s="26">
        <v>35263.76075465</v>
      </c>
      <c r="BM96" s="26">
        <v>30344.08559956</v>
      </c>
      <c r="BN96" s="26">
        <v>35945.731035270001</v>
      </c>
      <c r="BO96" s="26">
        <v>469592.06780990999</v>
      </c>
      <c r="BP96" s="26">
        <v>30852.9053123499</v>
      </c>
      <c r="BQ96" s="26">
        <v>61677.823134430029</v>
      </c>
      <c r="BR96" s="26">
        <v>37194.393635220018</v>
      </c>
      <c r="BS96" s="26">
        <v>50465.646556560103</v>
      </c>
      <c r="BT96" s="26">
        <v>38520.861578470001</v>
      </c>
      <c r="BU96" s="26">
        <v>38439.308175600003</v>
      </c>
      <c r="BV96" s="26">
        <v>36954.35747556002</v>
      </c>
      <c r="BW96" s="26">
        <v>31760.935063090001</v>
      </c>
      <c r="BX96" s="26">
        <v>44197.387991619966</v>
      </c>
      <c r="BY96" s="26">
        <v>36286.298335669977</v>
      </c>
      <c r="BZ96" s="26">
        <v>31595.776874230025</v>
      </c>
      <c r="CA96" s="26">
        <v>36254.679017599999</v>
      </c>
      <c r="CB96" s="26">
        <v>474200.3731504</v>
      </c>
      <c r="CC96" s="44"/>
    </row>
    <row r="97" spans="1:81" ht="13" x14ac:dyDescent="0.3">
      <c r="A97" s="5" t="s">
        <v>91</v>
      </c>
      <c r="B97" s="6" t="s">
        <v>234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1688.0655072500001</v>
      </c>
      <c r="Q97" s="26">
        <v>2163.3311118899996</v>
      </c>
      <c r="R97" s="26">
        <v>536.33535819999997</v>
      </c>
      <c r="S97" s="26">
        <v>534.90150587999995</v>
      </c>
      <c r="T97" s="26">
        <v>2146.6651323000001</v>
      </c>
      <c r="U97" s="26">
        <v>778.24070434999999</v>
      </c>
      <c r="V97" s="26">
        <v>831.53445768000006</v>
      </c>
      <c r="W97" s="26">
        <v>1868.9761984899997</v>
      </c>
      <c r="X97" s="26">
        <v>3469.4161090799998</v>
      </c>
      <c r="Y97" s="26">
        <v>1524.1811409100001</v>
      </c>
      <c r="Z97" s="26">
        <v>3300.7720104999999</v>
      </c>
      <c r="AA97" s="26">
        <v>3119.8283115699992</v>
      </c>
      <c r="AB97" s="26">
        <v>21962.2475481</v>
      </c>
      <c r="AC97" s="26">
        <v>296.30154594999999</v>
      </c>
      <c r="AD97" s="26">
        <v>1913.2335583700001</v>
      </c>
      <c r="AE97" s="26">
        <v>3298.2940472599998</v>
      </c>
      <c r="AF97" s="26">
        <v>3920.6374373899998</v>
      </c>
      <c r="AG97" s="26">
        <v>3877.0964355599999</v>
      </c>
      <c r="AH97" s="26">
        <v>1845.248553319999</v>
      </c>
      <c r="AI97" s="26">
        <v>3456.6919317099996</v>
      </c>
      <c r="AJ97" s="26">
        <v>3690.67001334</v>
      </c>
      <c r="AK97" s="26">
        <v>877.44286523000028</v>
      </c>
      <c r="AL97" s="26">
        <v>929.94666856000003</v>
      </c>
      <c r="AM97" s="26">
        <v>1492.0655570199999</v>
      </c>
      <c r="AN97" s="26">
        <v>2095.5265061099999</v>
      </c>
      <c r="AO97" s="26">
        <v>27693.15511982</v>
      </c>
      <c r="AP97" s="26">
        <v>2003.12070176</v>
      </c>
      <c r="AQ97" s="26">
        <v>4931.4437583099998</v>
      </c>
      <c r="AR97" s="26">
        <v>2074.1409375799999</v>
      </c>
      <c r="AS97" s="26">
        <v>505.48349078000001</v>
      </c>
      <c r="AT97" s="26">
        <v>530.64189262000002</v>
      </c>
      <c r="AU97" s="26">
        <v>642.09297613000001</v>
      </c>
      <c r="AV97" s="26">
        <v>1522.6129899400003</v>
      </c>
      <c r="AW97" s="26">
        <v>1756.5295793599996</v>
      </c>
      <c r="AX97" s="26">
        <v>784.31871406000005</v>
      </c>
      <c r="AY97" s="26">
        <v>2589.1045008599999</v>
      </c>
      <c r="AZ97" s="26">
        <v>2721.6494479399994</v>
      </c>
      <c r="BA97" s="26">
        <v>4386.1531275900015</v>
      </c>
      <c r="BB97" s="26">
        <v>24447.292116929999</v>
      </c>
      <c r="BC97" s="26">
        <v>679.91256337999994</v>
      </c>
      <c r="BD97" s="26">
        <v>652.08850762999998</v>
      </c>
      <c r="BE97" s="26">
        <v>2125.3273651300001</v>
      </c>
      <c r="BF97" s="26">
        <v>1672.3325337799999</v>
      </c>
      <c r="BG97" s="26">
        <v>1993.3238824099994</v>
      </c>
      <c r="BH97" s="26">
        <v>1510.7679345900001</v>
      </c>
      <c r="BI97" s="26">
        <v>4055.8271279000001</v>
      </c>
      <c r="BJ97" s="26">
        <v>2638.9397967699997</v>
      </c>
      <c r="BK97" s="26">
        <v>1717.70232556</v>
      </c>
      <c r="BL97" s="26">
        <v>3357.4625553300002</v>
      </c>
      <c r="BM97" s="26">
        <v>2339.1061394499998</v>
      </c>
      <c r="BN97" s="26">
        <v>2404.37309504</v>
      </c>
      <c r="BO97" s="26">
        <v>25147.163826969994</v>
      </c>
      <c r="BP97" s="26">
        <v>125.17747882</v>
      </c>
      <c r="BQ97" s="26">
        <v>1564.2563347699997</v>
      </c>
      <c r="BR97" s="26">
        <v>2276.5856164099996</v>
      </c>
      <c r="BS97" s="26">
        <v>3675.58450988</v>
      </c>
      <c r="BT97" s="26">
        <v>3002.2540016299999</v>
      </c>
      <c r="BU97" s="26">
        <v>2073.59055627</v>
      </c>
      <c r="BV97" s="26">
        <v>3088.7111964699998</v>
      </c>
      <c r="BW97" s="26">
        <v>2217.3290735800001</v>
      </c>
      <c r="BX97" s="26">
        <v>3804.4768885499998</v>
      </c>
      <c r="BY97" s="26">
        <v>2116.00830249</v>
      </c>
      <c r="BZ97" s="26">
        <v>1205.5943287800001</v>
      </c>
      <c r="CA97" s="26">
        <v>1405.3624721799999</v>
      </c>
      <c r="CB97" s="26">
        <v>26554.93075983</v>
      </c>
      <c r="CC97" s="44"/>
    </row>
    <row r="98" spans="1:81" s="2" customFormat="1" ht="13" x14ac:dyDescent="0.3">
      <c r="A98" s="1" t="s">
        <v>92</v>
      </c>
      <c r="B98" s="2" t="s">
        <v>235</v>
      </c>
      <c r="C98" s="25">
        <v>16449.974132656</v>
      </c>
      <c r="D98" s="25">
        <v>35235.967046461003</v>
      </c>
      <c r="E98" s="25">
        <v>44931.264581438394</v>
      </c>
      <c r="F98" s="25">
        <v>45174.735610977601</v>
      </c>
      <c r="G98" s="25">
        <v>50258.084286454097</v>
      </c>
      <c r="H98" s="25">
        <v>46190.329648940802</v>
      </c>
      <c r="I98" s="25">
        <v>52453.400864569398</v>
      </c>
      <c r="J98" s="25">
        <v>45050.716717995398</v>
      </c>
      <c r="K98" s="25">
        <v>45664.299049634901</v>
      </c>
      <c r="L98" s="25">
        <v>60323.688480779798</v>
      </c>
      <c r="M98" s="25">
        <v>55378.849259667702</v>
      </c>
      <c r="N98" s="25">
        <v>96942.251823169194</v>
      </c>
      <c r="O98" s="25">
        <v>594053.56150274398</v>
      </c>
      <c r="P98" s="25">
        <v>12770.9821997293</v>
      </c>
      <c r="Q98" s="25">
        <v>31688.566913647588</v>
      </c>
      <c r="R98" s="25">
        <v>42894.054250003101</v>
      </c>
      <c r="S98" s="25">
        <v>55257.603648454999</v>
      </c>
      <c r="T98" s="25">
        <v>47733.727255095</v>
      </c>
      <c r="U98" s="25">
        <v>45280.400889839999</v>
      </c>
      <c r="V98" s="25">
        <v>39182.28944375</v>
      </c>
      <c r="W98" s="25">
        <v>43254.62876768002</v>
      </c>
      <c r="X98" s="25">
        <v>48459.003826849999</v>
      </c>
      <c r="Y98" s="25">
        <v>46844.9486960801</v>
      </c>
      <c r="Z98" s="25">
        <v>47165.462827030002</v>
      </c>
      <c r="AA98" s="25">
        <v>79563.5002673899</v>
      </c>
      <c r="AB98" s="25">
        <v>540095.16898554994</v>
      </c>
      <c r="AC98" s="25">
        <v>16626.473378360002</v>
      </c>
      <c r="AD98" s="25">
        <v>39992.415295929997</v>
      </c>
      <c r="AE98" s="25">
        <v>54199.108092700102</v>
      </c>
      <c r="AF98" s="25">
        <v>44487.575533660201</v>
      </c>
      <c r="AG98" s="25">
        <v>44767.931508729998</v>
      </c>
      <c r="AH98" s="25">
        <v>49901.254665380096</v>
      </c>
      <c r="AI98" s="25">
        <v>48328.827860570098</v>
      </c>
      <c r="AJ98" s="25">
        <v>51308.9037718201</v>
      </c>
      <c r="AK98" s="25">
        <v>44402.551793730003</v>
      </c>
      <c r="AL98" s="25">
        <v>51964.486677880297</v>
      </c>
      <c r="AM98" s="25">
        <v>54267.1706532401</v>
      </c>
      <c r="AN98" s="25">
        <v>174421.60809965999</v>
      </c>
      <c r="AO98" s="25">
        <v>674668.307331661</v>
      </c>
      <c r="AP98" s="25">
        <v>14312.339437140001</v>
      </c>
      <c r="AQ98" s="25">
        <v>44874.964899879917</v>
      </c>
      <c r="AR98" s="25">
        <v>53233.901179669803</v>
      </c>
      <c r="AS98" s="25">
        <v>28234.749917449997</v>
      </c>
      <c r="AT98" s="25">
        <v>43873.764913479899</v>
      </c>
      <c r="AU98" s="25">
        <v>56575.332016059903</v>
      </c>
      <c r="AV98" s="25">
        <v>34763.517866449896</v>
      </c>
      <c r="AW98" s="25">
        <v>39674.545250679897</v>
      </c>
      <c r="AX98" s="25">
        <v>44724.677991809796</v>
      </c>
      <c r="AY98" s="25">
        <v>63152.372569409898</v>
      </c>
      <c r="AZ98" s="25">
        <v>57409.3489599698</v>
      </c>
      <c r="BA98" s="25">
        <v>103490.80169163999</v>
      </c>
      <c r="BB98" s="25">
        <v>584320.31669363903</v>
      </c>
      <c r="BC98" s="25">
        <v>10989.969597060001</v>
      </c>
      <c r="BD98" s="25">
        <v>38191.351343549999</v>
      </c>
      <c r="BE98" s="25">
        <v>53239.844214379998</v>
      </c>
      <c r="BF98" s="25">
        <v>43126.8418486601</v>
      </c>
      <c r="BG98" s="25">
        <v>41308.242309030102</v>
      </c>
      <c r="BH98" s="25">
        <v>46350.5217477201</v>
      </c>
      <c r="BI98" s="25">
        <v>40583.276271300201</v>
      </c>
      <c r="BJ98" s="25">
        <v>48044.380059520001</v>
      </c>
      <c r="BK98" s="25">
        <v>47737.359263660197</v>
      </c>
      <c r="BL98" s="25">
        <v>53987.618870600003</v>
      </c>
      <c r="BM98" s="25">
        <v>61406.193234380196</v>
      </c>
      <c r="BN98" s="25">
        <v>75691.474725039807</v>
      </c>
      <c r="BO98" s="25">
        <v>560657.07348490099</v>
      </c>
      <c r="BP98" s="25">
        <v>19852.18751594999</v>
      </c>
      <c r="BQ98" s="25">
        <v>35657.964448220009</v>
      </c>
      <c r="BR98" s="25">
        <v>39312.6085733</v>
      </c>
      <c r="BS98" s="25">
        <v>48157.236727030002</v>
      </c>
      <c r="BT98" s="25">
        <v>50651.905227340001</v>
      </c>
      <c r="BU98" s="25">
        <v>51836.617606040199</v>
      </c>
      <c r="BV98" s="25">
        <v>43766.025352969998</v>
      </c>
      <c r="BW98" s="25">
        <v>50672.263041289902</v>
      </c>
      <c r="BX98" s="25">
        <v>51444.4162876099</v>
      </c>
      <c r="BY98" s="25">
        <v>51193.50649059</v>
      </c>
      <c r="BZ98" s="25">
        <v>60181.174222250003</v>
      </c>
      <c r="CA98" s="25">
        <v>92675.950368850201</v>
      </c>
      <c r="CB98" s="25">
        <v>595401.85586143995</v>
      </c>
      <c r="CC98" s="44"/>
    </row>
    <row r="99" spans="1:81" s="2" customFormat="1" ht="13" x14ac:dyDescent="0.3">
      <c r="A99" s="1" t="s">
        <v>93</v>
      </c>
      <c r="B99" s="2" t="s">
        <v>236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v>0</v>
      </c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25">
        <v>0</v>
      </c>
      <c r="BP99" s="25">
        <v>0</v>
      </c>
      <c r="BQ99" s="25">
        <v>0</v>
      </c>
      <c r="BR99" s="25">
        <v>0</v>
      </c>
      <c r="BS99" s="25">
        <v>0</v>
      </c>
      <c r="BT99" s="25">
        <v>0</v>
      </c>
      <c r="BU99" s="25">
        <v>0</v>
      </c>
      <c r="BV99" s="25">
        <v>0</v>
      </c>
      <c r="BW99" s="25">
        <v>0</v>
      </c>
      <c r="BX99" s="25">
        <v>0</v>
      </c>
      <c r="BY99" s="25">
        <v>0</v>
      </c>
      <c r="BZ99" s="25">
        <v>0</v>
      </c>
      <c r="CA99" s="25">
        <v>0</v>
      </c>
      <c r="CB99" s="25">
        <v>0</v>
      </c>
      <c r="CC99" s="44"/>
    </row>
    <row r="100" spans="1:81" s="2" customFormat="1" ht="13" x14ac:dyDescent="0.3">
      <c r="A100" s="1" t="s">
        <v>94</v>
      </c>
      <c r="B100" s="2" t="s">
        <v>208</v>
      </c>
      <c r="C100" s="25">
        <v>82988.443077310003</v>
      </c>
      <c r="D100" s="25">
        <v>40249.161817959997</v>
      </c>
      <c r="E100" s="25">
        <v>242797.38451887999</v>
      </c>
      <c r="F100" s="25">
        <v>128614.5342194899</v>
      </c>
      <c r="G100" s="25">
        <v>92670.56812512</v>
      </c>
      <c r="H100" s="25">
        <v>126741.61757240003</v>
      </c>
      <c r="I100" s="25">
        <v>115651.71779051999</v>
      </c>
      <c r="J100" s="25">
        <v>102327.54810792</v>
      </c>
      <c r="K100" s="25">
        <v>264979.01938672003</v>
      </c>
      <c r="L100" s="25">
        <v>111651.69237708001</v>
      </c>
      <c r="M100" s="25">
        <v>81396.941214630206</v>
      </c>
      <c r="N100" s="25">
        <v>144376.57915912999</v>
      </c>
      <c r="O100" s="25">
        <v>1534445.2073671599</v>
      </c>
      <c r="P100" s="25">
        <v>91647.772329100015</v>
      </c>
      <c r="Q100" s="25">
        <v>173269.16925439</v>
      </c>
      <c r="R100" s="25">
        <v>250840.01557069999</v>
      </c>
      <c r="S100" s="25">
        <v>106814.83207347</v>
      </c>
      <c r="T100" s="25">
        <v>71907.005539330101</v>
      </c>
      <c r="U100" s="25">
        <v>122229.53812925999</v>
      </c>
      <c r="V100" s="25">
        <v>101023.61636929</v>
      </c>
      <c r="W100" s="25">
        <v>224381.26177420001</v>
      </c>
      <c r="X100" s="25">
        <v>262001.50621065</v>
      </c>
      <c r="Y100" s="25">
        <v>76050.927351060207</v>
      </c>
      <c r="Z100" s="25">
        <v>68569.710959949705</v>
      </c>
      <c r="AA100" s="25">
        <v>142636.19078850999</v>
      </c>
      <c r="AB100" s="25">
        <v>1691371.5463499101</v>
      </c>
      <c r="AC100" s="25">
        <v>114778.18115136999</v>
      </c>
      <c r="AD100" s="25">
        <v>225807.88651816</v>
      </c>
      <c r="AE100" s="25">
        <v>283956.38090155</v>
      </c>
      <c r="AF100" s="25">
        <v>72952.292523979995</v>
      </c>
      <c r="AG100" s="25">
        <v>62102.947264750001</v>
      </c>
      <c r="AH100" s="25">
        <v>155640.64617443999</v>
      </c>
      <c r="AI100" s="25">
        <v>154419.86816251001</v>
      </c>
      <c r="AJ100" s="25">
        <v>278676.31087867002</v>
      </c>
      <c r="AK100" s="25">
        <v>237400.92183162001</v>
      </c>
      <c r="AL100" s="25">
        <v>65093.218592559999</v>
      </c>
      <c r="AM100" s="25">
        <v>74520.778354900001</v>
      </c>
      <c r="AN100" s="25">
        <v>175870.42012078999</v>
      </c>
      <c r="AO100" s="25">
        <v>1901219.8524753</v>
      </c>
      <c r="AP100" s="25">
        <v>162793.47063435</v>
      </c>
      <c r="AQ100" s="25">
        <v>296368.90998549003</v>
      </c>
      <c r="AR100" s="25">
        <v>233690.40113094001</v>
      </c>
      <c r="AS100" s="25">
        <v>55658.064436989996</v>
      </c>
      <c r="AT100" s="25">
        <v>61362.286214860003</v>
      </c>
      <c r="AU100" s="25">
        <v>201270.88899687</v>
      </c>
      <c r="AV100" s="25">
        <v>192836.74616040001</v>
      </c>
      <c r="AW100" s="25">
        <v>304347.01252717001</v>
      </c>
      <c r="AX100" s="25">
        <v>245299.60971311</v>
      </c>
      <c r="AY100" s="25">
        <v>64908.249460760002</v>
      </c>
      <c r="AZ100" s="25">
        <v>68432.516000959993</v>
      </c>
      <c r="BA100" s="25">
        <v>157175.20978777</v>
      </c>
      <c r="BB100" s="25">
        <v>2044143.36504967</v>
      </c>
      <c r="BC100" s="25">
        <v>192406.21036226</v>
      </c>
      <c r="BD100" s="25">
        <v>273069.45036666997</v>
      </c>
      <c r="BE100" s="25">
        <v>253003.9533086</v>
      </c>
      <c r="BF100" s="25">
        <v>91865.801657810007</v>
      </c>
      <c r="BG100" s="25">
        <v>82900.301422429999</v>
      </c>
      <c r="BH100" s="25">
        <v>162640.09115872</v>
      </c>
      <c r="BI100" s="25">
        <v>202338.01764332</v>
      </c>
      <c r="BJ100" s="25">
        <v>343729.11502785998</v>
      </c>
      <c r="BK100" s="25">
        <v>242695.41697055</v>
      </c>
      <c r="BL100" s="25">
        <v>131971.76399353001</v>
      </c>
      <c r="BM100" s="25">
        <v>90638.759227620001</v>
      </c>
      <c r="BN100" s="25">
        <v>194572.33761271997</v>
      </c>
      <c r="BO100" s="25">
        <v>2261831.2187520899</v>
      </c>
      <c r="BP100" s="25">
        <v>183190.76559480999</v>
      </c>
      <c r="BQ100" s="25">
        <v>334171.30749287002</v>
      </c>
      <c r="BR100" s="25">
        <v>182626.91268418002</v>
      </c>
      <c r="BS100" s="25">
        <v>158610.54898001999</v>
      </c>
      <c r="BT100" s="25">
        <v>120138.22580771999</v>
      </c>
      <c r="BU100" s="25">
        <v>186598.63878510002</v>
      </c>
      <c r="BV100" s="25">
        <v>209036.83030785</v>
      </c>
      <c r="BW100" s="25">
        <v>316306.51119306003</v>
      </c>
      <c r="BX100" s="25">
        <v>243430.98792039001</v>
      </c>
      <c r="BY100" s="25">
        <v>130852.70458575001</v>
      </c>
      <c r="BZ100" s="25">
        <v>121291.30116307001</v>
      </c>
      <c r="CA100" s="25">
        <v>188144.91989586002</v>
      </c>
      <c r="CB100" s="25">
        <v>2374399.6544106798</v>
      </c>
      <c r="CC100" s="44"/>
    </row>
    <row r="101" spans="1:81" ht="13" x14ac:dyDescent="0.3">
      <c r="A101" s="5" t="s">
        <v>95</v>
      </c>
      <c r="B101" s="11" t="s">
        <v>237</v>
      </c>
      <c r="C101" s="26">
        <v>24534.377570920002</v>
      </c>
      <c r="D101" s="26">
        <v>4297.7809266200002</v>
      </c>
      <c r="E101" s="26">
        <v>31713.738764680002</v>
      </c>
      <c r="F101" s="26">
        <v>52705.340361210001</v>
      </c>
      <c r="G101" s="26">
        <v>577.07086445001596</v>
      </c>
      <c r="H101" s="26">
        <v>1343.9989825599953</v>
      </c>
      <c r="I101" s="26">
        <v>23311.40939357</v>
      </c>
      <c r="J101" s="26">
        <v>6223.8490040900297</v>
      </c>
      <c r="K101" s="26">
        <v>43302.085434909997</v>
      </c>
      <c r="L101" s="26">
        <v>25099.305160870001</v>
      </c>
      <c r="M101" s="26">
        <v>62.879525530024701</v>
      </c>
      <c r="N101" s="26">
        <v>1292.3773560499701</v>
      </c>
      <c r="O101" s="26">
        <v>214464.21334546004</v>
      </c>
      <c r="P101" s="26">
        <v>19210.820937500001</v>
      </c>
      <c r="Q101" s="26">
        <v>16090.96151653</v>
      </c>
      <c r="R101" s="26">
        <v>35174.608910950003</v>
      </c>
      <c r="S101" s="26">
        <v>42969.598914569979</v>
      </c>
      <c r="T101" s="26">
        <v>74.646711920024202</v>
      </c>
      <c r="U101" s="26">
        <v>1285.65700349999</v>
      </c>
      <c r="V101" s="26">
        <v>20041.145778760001</v>
      </c>
      <c r="W101" s="26">
        <v>25307.964054240001</v>
      </c>
      <c r="X101" s="26">
        <v>59092.26694655</v>
      </c>
      <c r="Y101" s="26">
        <v>25481.933382000014</v>
      </c>
      <c r="Z101" s="26">
        <v>1711.04736275</v>
      </c>
      <c r="AA101" s="26">
        <v>1540.8441423000299</v>
      </c>
      <c r="AB101" s="26">
        <v>247981.49566156999</v>
      </c>
      <c r="AC101" s="26">
        <v>14112.24205221</v>
      </c>
      <c r="AD101" s="26">
        <v>25174.325537380002</v>
      </c>
      <c r="AE101" s="26">
        <v>61735.463412750003</v>
      </c>
      <c r="AF101" s="26">
        <v>20491.996560070002</v>
      </c>
      <c r="AG101" s="26">
        <v>856.26453469</v>
      </c>
      <c r="AH101" s="26">
        <v>1029.6131804900001</v>
      </c>
      <c r="AI101" s="26">
        <v>14629.558066400001</v>
      </c>
      <c r="AJ101" s="26">
        <v>24874.50505408</v>
      </c>
      <c r="AK101" s="26">
        <v>63368.337003699999</v>
      </c>
      <c r="AL101" s="26">
        <v>21026.138426609999</v>
      </c>
      <c r="AM101" s="26">
        <v>3292.4403446400001</v>
      </c>
      <c r="AN101" s="26">
        <v>1005.69289592</v>
      </c>
      <c r="AO101" s="26">
        <v>251596.57706894001</v>
      </c>
      <c r="AP101" s="26">
        <v>15079.91733674</v>
      </c>
      <c r="AQ101" s="26">
        <v>26203.147618160001</v>
      </c>
      <c r="AR101" s="26">
        <v>67075.702407680001</v>
      </c>
      <c r="AS101" s="26">
        <v>22169.583923359998</v>
      </c>
      <c r="AT101" s="26">
        <v>4380.9463586700003</v>
      </c>
      <c r="AU101" s="26">
        <v>6079.6599252599999</v>
      </c>
      <c r="AV101" s="26">
        <v>18171.865363230001</v>
      </c>
      <c r="AW101" s="26">
        <v>29849.299258499999</v>
      </c>
      <c r="AX101" s="26">
        <v>69813.25804647</v>
      </c>
      <c r="AY101" s="26">
        <v>28930.42217781</v>
      </c>
      <c r="AZ101" s="26">
        <v>7442.2383765300001</v>
      </c>
      <c r="BA101" s="26">
        <v>13158.892664879999</v>
      </c>
      <c r="BB101" s="26">
        <v>308354.93345729</v>
      </c>
      <c r="BC101" s="26">
        <v>20932.738811390002</v>
      </c>
      <c r="BD101" s="26">
        <v>31622.566192489998</v>
      </c>
      <c r="BE101" s="26">
        <v>70321.132366739999</v>
      </c>
      <c r="BF101" s="26">
        <v>37081.100633119997</v>
      </c>
      <c r="BG101" s="26">
        <v>12521.455251959998</v>
      </c>
      <c r="BH101" s="26">
        <v>18144.77833727</v>
      </c>
      <c r="BI101" s="26">
        <v>11261.023494790001</v>
      </c>
      <c r="BJ101" s="26">
        <v>36368.824129560002</v>
      </c>
      <c r="BK101" s="26">
        <v>94890.813214110007</v>
      </c>
      <c r="BL101" s="26">
        <v>43649.452831930001</v>
      </c>
      <c r="BM101" s="26">
        <v>14490.33586768</v>
      </c>
      <c r="BN101" s="26">
        <v>18925.405876429999</v>
      </c>
      <c r="BO101" s="26">
        <v>410209.62700747</v>
      </c>
      <c r="BP101" s="26">
        <v>13355.641499649999</v>
      </c>
      <c r="BQ101" s="26">
        <v>37583.621516949999</v>
      </c>
      <c r="BR101" s="26">
        <v>69527.703999570003</v>
      </c>
      <c r="BS101" s="26">
        <v>62400.056697549997</v>
      </c>
      <c r="BT101" s="26">
        <v>48234.60389387</v>
      </c>
      <c r="BU101" s="26">
        <v>19398.41040076</v>
      </c>
      <c r="BV101" s="26">
        <v>20104.491363019999</v>
      </c>
      <c r="BW101" s="26">
        <v>36379.420055199997</v>
      </c>
      <c r="BX101" s="26">
        <v>92439.593538930014</v>
      </c>
      <c r="BY101" s="26">
        <v>49947.99250973</v>
      </c>
      <c r="BZ101" s="26">
        <v>43189.750621979998</v>
      </c>
      <c r="CA101" s="26">
        <v>19434.584084710001</v>
      </c>
      <c r="CB101" s="26">
        <v>511995.87018192001</v>
      </c>
      <c r="CC101" s="44"/>
    </row>
    <row r="102" spans="1:81" ht="13" x14ac:dyDescent="0.3">
      <c r="A102" s="5" t="s">
        <v>96</v>
      </c>
      <c r="B102" s="11" t="s">
        <v>238</v>
      </c>
      <c r="C102" s="26">
        <v>58454.065506389998</v>
      </c>
      <c r="D102" s="26">
        <v>35951.380891339999</v>
      </c>
      <c r="E102" s="26">
        <v>211083.6457542</v>
      </c>
      <c r="F102" s="26">
        <v>75909.193858279905</v>
      </c>
      <c r="G102" s="26">
        <v>92093.497260670003</v>
      </c>
      <c r="H102" s="26">
        <v>125397.61858984004</v>
      </c>
      <c r="I102" s="26">
        <v>92340.30839695</v>
      </c>
      <c r="J102" s="26">
        <v>96103.699103830004</v>
      </c>
      <c r="K102" s="26">
        <v>221676.93395180992</v>
      </c>
      <c r="L102" s="26">
        <v>86552.387216210394</v>
      </c>
      <c r="M102" s="26">
        <v>81334.061689100199</v>
      </c>
      <c r="N102" s="26">
        <v>143084.20180308001</v>
      </c>
      <c r="O102" s="26">
        <v>1319980.9940217</v>
      </c>
      <c r="P102" s="26">
        <v>72436.951391600014</v>
      </c>
      <c r="Q102" s="26">
        <v>157178.20773786001</v>
      </c>
      <c r="R102" s="26">
        <v>215665.40665975001</v>
      </c>
      <c r="S102" s="26">
        <v>63845.233158900097</v>
      </c>
      <c r="T102" s="26">
        <v>71832.358827410106</v>
      </c>
      <c r="U102" s="26">
        <v>120943.88112576</v>
      </c>
      <c r="V102" s="26">
        <v>80982.470590530007</v>
      </c>
      <c r="W102" s="26">
        <v>199073.29771996001</v>
      </c>
      <c r="X102" s="26">
        <v>202909.2392641</v>
      </c>
      <c r="Y102" s="26">
        <v>50568.993969060197</v>
      </c>
      <c r="Z102" s="26">
        <v>66858.663597199673</v>
      </c>
      <c r="AA102" s="26">
        <v>141095.34664621</v>
      </c>
      <c r="AB102" s="26">
        <v>1443390.0506883401</v>
      </c>
      <c r="AC102" s="26">
        <v>100665.93909915999</v>
      </c>
      <c r="AD102" s="26">
        <v>200633.56098077999</v>
      </c>
      <c r="AE102" s="26">
        <v>222220.91748880001</v>
      </c>
      <c r="AF102" s="26">
        <v>52460.295963910001</v>
      </c>
      <c r="AG102" s="26">
        <v>61246.682730059998</v>
      </c>
      <c r="AH102" s="26">
        <v>154611.03299395001</v>
      </c>
      <c r="AI102" s="26">
        <v>139790.31009611001</v>
      </c>
      <c r="AJ102" s="26">
        <v>253801.80582459</v>
      </c>
      <c r="AK102" s="26">
        <v>174032.58482792001</v>
      </c>
      <c r="AL102" s="26">
        <v>44067.080165949999</v>
      </c>
      <c r="AM102" s="26">
        <v>71228.338010260006</v>
      </c>
      <c r="AN102" s="26">
        <v>174864.72722487</v>
      </c>
      <c r="AO102" s="26">
        <v>1649623.2754063599</v>
      </c>
      <c r="AP102" s="26">
        <v>147713.55329760999</v>
      </c>
      <c r="AQ102" s="26">
        <v>270165.76236733003</v>
      </c>
      <c r="AR102" s="26">
        <v>166614.69872326002</v>
      </c>
      <c r="AS102" s="26">
        <v>33488.480513629998</v>
      </c>
      <c r="AT102" s="26">
        <v>56981.339856190003</v>
      </c>
      <c r="AU102" s="26">
        <v>195191.22907161</v>
      </c>
      <c r="AV102" s="26">
        <v>174664.88079716999</v>
      </c>
      <c r="AW102" s="26">
        <v>274497.71326866996</v>
      </c>
      <c r="AX102" s="26">
        <v>175486.35166664002</v>
      </c>
      <c r="AY102" s="26">
        <v>35977.827282949998</v>
      </c>
      <c r="AZ102" s="26">
        <v>60990.277624429997</v>
      </c>
      <c r="BA102" s="26">
        <v>144016.31712289</v>
      </c>
      <c r="BB102" s="26">
        <v>1735788.4315923799</v>
      </c>
      <c r="BC102" s="26">
        <v>171473.47155086999</v>
      </c>
      <c r="BD102" s="26">
        <v>241446.88417418004</v>
      </c>
      <c r="BE102" s="26">
        <v>182682.82094186</v>
      </c>
      <c r="BF102" s="26">
        <v>54784.701024690003</v>
      </c>
      <c r="BG102" s="26">
        <v>70378.846170470002</v>
      </c>
      <c r="BH102" s="26">
        <v>144495.31282145</v>
      </c>
      <c r="BI102" s="26">
        <v>191076.99414853001</v>
      </c>
      <c r="BJ102" s="26">
        <v>307360.29089830001</v>
      </c>
      <c r="BK102" s="26">
        <v>147804.60375643999</v>
      </c>
      <c r="BL102" s="26">
        <v>88322.311161599995</v>
      </c>
      <c r="BM102" s="26">
        <v>76148.423359940003</v>
      </c>
      <c r="BN102" s="26">
        <v>175646.93173628999</v>
      </c>
      <c r="BO102" s="26">
        <v>1851621.5917446201</v>
      </c>
      <c r="BP102" s="26">
        <v>169835.12409515999</v>
      </c>
      <c r="BQ102" s="26">
        <v>296587.68597591994</v>
      </c>
      <c r="BR102" s="26">
        <v>113099.20868461</v>
      </c>
      <c r="BS102" s="26">
        <v>96210.492282470004</v>
      </c>
      <c r="BT102" s="26">
        <v>71903.621913850002</v>
      </c>
      <c r="BU102" s="26">
        <v>167200.22838434001</v>
      </c>
      <c r="BV102" s="26">
        <v>188932.33894483</v>
      </c>
      <c r="BW102" s="26">
        <v>279927.09113786003</v>
      </c>
      <c r="BX102" s="26">
        <v>150991.39438146001</v>
      </c>
      <c r="BY102" s="26">
        <v>80904.712076020005</v>
      </c>
      <c r="BZ102" s="26">
        <v>78101.550541089993</v>
      </c>
      <c r="CA102" s="26">
        <v>168710.33581115</v>
      </c>
      <c r="CB102" s="26">
        <v>1862403.7842287601</v>
      </c>
      <c r="CC102" s="44"/>
    </row>
    <row r="103" spans="1:81" ht="13" x14ac:dyDescent="0.3">
      <c r="A103" s="5" t="s">
        <v>97</v>
      </c>
      <c r="B103" s="11" t="s">
        <v>239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v>0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v>0</v>
      </c>
      <c r="BG103" s="26">
        <v>0</v>
      </c>
      <c r="BH103" s="26">
        <v>0</v>
      </c>
      <c r="BI103" s="26">
        <v>0</v>
      </c>
      <c r="BJ103" s="26">
        <v>0</v>
      </c>
      <c r="BK103" s="26">
        <v>0</v>
      </c>
      <c r="BL103" s="26">
        <v>0</v>
      </c>
      <c r="BM103" s="26">
        <v>0</v>
      </c>
      <c r="BN103" s="26">
        <v>0</v>
      </c>
      <c r="BO103" s="26">
        <v>0</v>
      </c>
      <c r="BP103" s="26">
        <v>0</v>
      </c>
      <c r="BQ103" s="26">
        <v>0</v>
      </c>
      <c r="BR103" s="26">
        <v>0</v>
      </c>
      <c r="BS103" s="26">
        <v>0</v>
      </c>
      <c r="BT103" s="26">
        <v>0</v>
      </c>
      <c r="BU103" s="26">
        <v>0</v>
      </c>
      <c r="BV103" s="26">
        <v>0</v>
      </c>
      <c r="BW103" s="26">
        <v>0</v>
      </c>
      <c r="BX103" s="26">
        <v>0</v>
      </c>
      <c r="BY103" s="26">
        <v>0</v>
      </c>
      <c r="BZ103" s="26">
        <v>0</v>
      </c>
      <c r="CA103" s="26">
        <v>0</v>
      </c>
      <c r="CB103" s="26">
        <v>0</v>
      </c>
      <c r="CC103" s="44"/>
    </row>
    <row r="104" spans="1:81" s="2" customFormat="1" ht="13" x14ac:dyDescent="0.3">
      <c r="A104" s="1" t="s">
        <v>98</v>
      </c>
      <c r="B104" s="2" t="s">
        <v>240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5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v>0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0</v>
      </c>
      <c r="BO104" s="25">
        <v>0</v>
      </c>
      <c r="BP104" s="25">
        <v>0</v>
      </c>
      <c r="BQ104" s="25">
        <v>0</v>
      </c>
      <c r="BR104" s="25">
        <v>0</v>
      </c>
      <c r="BS104" s="25">
        <v>0</v>
      </c>
      <c r="BT104" s="25">
        <v>0</v>
      </c>
      <c r="BU104" s="25">
        <v>0</v>
      </c>
      <c r="BV104" s="25">
        <v>0</v>
      </c>
      <c r="BW104" s="25">
        <v>0</v>
      </c>
      <c r="BX104" s="25">
        <v>0</v>
      </c>
      <c r="BY104" s="25">
        <v>0</v>
      </c>
      <c r="BZ104" s="25">
        <v>0</v>
      </c>
      <c r="CA104" s="25">
        <v>0</v>
      </c>
      <c r="CB104" s="25">
        <v>0</v>
      </c>
      <c r="CC104" s="44"/>
    </row>
    <row r="105" spans="1:81" ht="13" x14ac:dyDescent="0.3">
      <c r="A105" s="5" t="s">
        <v>99</v>
      </c>
      <c r="B105" s="11" t="s">
        <v>241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0</v>
      </c>
      <c r="AX105" s="26">
        <v>0</v>
      </c>
      <c r="AY105" s="26">
        <v>0</v>
      </c>
      <c r="AZ105" s="26">
        <v>0</v>
      </c>
      <c r="BA105" s="26">
        <v>0</v>
      </c>
      <c r="BB105" s="26">
        <v>0</v>
      </c>
      <c r="BC105" s="26">
        <v>0</v>
      </c>
      <c r="BD105" s="26">
        <v>0</v>
      </c>
      <c r="BE105" s="26">
        <v>0</v>
      </c>
      <c r="BF105" s="26">
        <v>0</v>
      </c>
      <c r="BG105" s="26">
        <v>0</v>
      </c>
      <c r="BH105" s="26">
        <v>0</v>
      </c>
      <c r="BI105" s="26">
        <v>0</v>
      </c>
      <c r="BJ105" s="26">
        <v>0</v>
      </c>
      <c r="BK105" s="26">
        <v>0</v>
      </c>
      <c r="BL105" s="26">
        <v>0</v>
      </c>
      <c r="BM105" s="26">
        <v>0</v>
      </c>
      <c r="BN105" s="26">
        <v>0</v>
      </c>
      <c r="BO105" s="26">
        <v>0</v>
      </c>
      <c r="BP105" s="26">
        <v>0</v>
      </c>
      <c r="BQ105" s="26">
        <v>0</v>
      </c>
      <c r="BR105" s="26">
        <v>0</v>
      </c>
      <c r="BS105" s="26">
        <v>0</v>
      </c>
      <c r="BT105" s="26">
        <v>0</v>
      </c>
      <c r="BU105" s="26">
        <v>0</v>
      </c>
      <c r="BV105" s="26">
        <v>0</v>
      </c>
      <c r="BW105" s="26">
        <v>0</v>
      </c>
      <c r="BX105" s="26">
        <v>0</v>
      </c>
      <c r="BY105" s="26">
        <v>0</v>
      </c>
      <c r="BZ105" s="26">
        <v>0</v>
      </c>
      <c r="CA105" s="26">
        <v>0</v>
      </c>
      <c r="CB105" s="26">
        <v>0</v>
      </c>
      <c r="CC105" s="44"/>
    </row>
    <row r="106" spans="1:81" ht="13" x14ac:dyDescent="0.3">
      <c r="A106" s="5" t="s">
        <v>100</v>
      </c>
      <c r="B106" s="11" t="s">
        <v>242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26">
        <v>0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0</v>
      </c>
      <c r="AX106" s="26">
        <v>0</v>
      </c>
      <c r="AY106" s="26">
        <v>0</v>
      </c>
      <c r="AZ106" s="26">
        <v>0</v>
      </c>
      <c r="BA106" s="26">
        <v>0</v>
      </c>
      <c r="BB106" s="26">
        <v>0</v>
      </c>
      <c r="BC106" s="26">
        <v>0</v>
      </c>
      <c r="BD106" s="26">
        <v>0</v>
      </c>
      <c r="BE106" s="26">
        <v>0</v>
      </c>
      <c r="BF106" s="26">
        <v>0</v>
      </c>
      <c r="BG106" s="26">
        <v>0</v>
      </c>
      <c r="BH106" s="26">
        <v>0</v>
      </c>
      <c r="BI106" s="26">
        <v>0</v>
      </c>
      <c r="BJ106" s="26">
        <v>0</v>
      </c>
      <c r="BK106" s="26">
        <v>0</v>
      </c>
      <c r="BL106" s="26">
        <v>0</v>
      </c>
      <c r="BM106" s="26">
        <v>0</v>
      </c>
      <c r="BN106" s="26">
        <v>0</v>
      </c>
      <c r="BO106" s="26">
        <v>0</v>
      </c>
      <c r="BP106" s="26">
        <v>0</v>
      </c>
      <c r="BQ106" s="26">
        <v>0</v>
      </c>
      <c r="BR106" s="26">
        <v>0</v>
      </c>
      <c r="BS106" s="26">
        <v>0</v>
      </c>
      <c r="BT106" s="26">
        <v>0</v>
      </c>
      <c r="BU106" s="26">
        <v>0</v>
      </c>
      <c r="BV106" s="26">
        <v>0</v>
      </c>
      <c r="BW106" s="26">
        <v>0</v>
      </c>
      <c r="BX106" s="26">
        <v>0</v>
      </c>
      <c r="BY106" s="26">
        <v>0</v>
      </c>
      <c r="BZ106" s="26">
        <v>0</v>
      </c>
      <c r="CA106" s="26">
        <v>0</v>
      </c>
      <c r="CB106" s="26">
        <v>0</v>
      </c>
      <c r="CC106" s="44"/>
    </row>
    <row r="107" spans="1:81" ht="13" x14ac:dyDescent="0.3">
      <c r="A107" s="5" t="s">
        <v>101</v>
      </c>
      <c r="B107" s="11" t="s">
        <v>243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6">
        <v>0</v>
      </c>
      <c r="AW107" s="26">
        <v>0</v>
      </c>
      <c r="AX107" s="26">
        <v>0</v>
      </c>
      <c r="AY107" s="26">
        <v>0</v>
      </c>
      <c r="AZ107" s="26">
        <v>0</v>
      </c>
      <c r="BA107" s="26">
        <v>0</v>
      </c>
      <c r="BB107" s="26">
        <v>0</v>
      </c>
      <c r="BC107" s="26">
        <v>0</v>
      </c>
      <c r="BD107" s="26">
        <v>0</v>
      </c>
      <c r="BE107" s="26">
        <v>0</v>
      </c>
      <c r="BF107" s="26">
        <v>0</v>
      </c>
      <c r="BG107" s="26">
        <v>0</v>
      </c>
      <c r="BH107" s="26">
        <v>0</v>
      </c>
      <c r="BI107" s="26">
        <v>0</v>
      </c>
      <c r="BJ107" s="26">
        <v>0</v>
      </c>
      <c r="BK107" s="26">
        <v>0</v>
      </c>
      <c r="BL107" s="26">
        <v>0</v>
      </c>
      <c r="BM107" s="26">
        <v>0</v>
      </c>
      <c r="BN107" s="26">
        <v>0</v>
      </c>
      <c r="BO107" s="26">
        <v>0</v>
      </c>
      <c r="BP107" s="26">
        <v>0</v>
      </c>
      <c r="BQ107" s="26">
        <v>0</v>
      </c>
      <c r="BR107" s="26">
        <v>0</v>
      </c>
      <c r="BS107" s="26">
        <v>0</v>
      </c>
      <c r="BT107" s="26">
        <v>0</v>
      </c>
      <c r="BU107" s="26">
        <v>0</v>
      </c>
      <c r="BV107" s="26">
        <v>0</v>
      </c>
      <c r="BW107" s="26">
        <v>0</v>
      </c>
      <c r="BX107" s="26">
        <v>0</v>
      </c>
      <c r="BY107" s="26">
        <v>0</v>
      </c>
      <c r="BZ107" s="26">
        <v>0</v>
      </c>
      <c r="CA107" s="26">
        <v>0</v>
      </c>
      <c r="CB107" s="26">
        <v>0</v>
      </c>
      <c r="CC107" s="44"/>
    </row>
    <row r="108" spans="1:81" s="2" customFormat="1" ht="13" x14ac:dyDescent="0.3">
      <c r="A108" s="1" t="s">
        <v>102</v>
      </c>
      <c r="B108" s="2" t="s">
        <v>200</v>
      </c>
      <c r="C108" s="25">
        <v>148406.50541350801</v>
      </c>
      <c r="D108" s="25">
        <v>105565.152537603</v>
      </c>
      <c r="E108" s="25">
        <v>103706.687709829</v>
      </c>
      <c r="F108" s="25">
        <v>105349.791602287</v>
      </c>
      <c r="G108" s="25">
        <v>92350.034925666201</v>
      </c>
      <c r="H108" s="25">
        <v>93934.14831459595</v>
      </c>
      <c r="I108" s="25">
        <v>156666.06542127501</v>
      </c>
      <c r="J108" s="25">
        <v>88922.647336109396</v>
      </c>
      <c r="K108" s="25">
        <v>85073.977937507196</v>
      </c>
      <c r="L108" s="25">
        <v>115156.34067274199</v>
      </c>
      <c r="M108" s="25">
        <v>99194.891819907003</v>
      </c>
      <c r="N108" s="25">
        <v>194527.15161397998</v>
      </c>
      <c r="O108" s="25">
        <v>1388853.39530501</v>
      </c>
      <c r="P108" s="25">
        <v>114875.356510048</v>
      </c>
      <c r="Q108" s="25">
        <v>76416.374730058698</v>
      </c>
      <c r="R108" s="25">
        <v>107964.88381822201</v>
      </c>
      <c r="S108" s="25">
        <v>85706.807525557306</v>
      </c>
      <c r="T108" s="25">
        <v>115298.596537205</v>
      </c>
      <c r="U108" s="25">
        <v>122519.575160561</v>
      </c>
      <c r="V108" s="25">
        <v>102205.00229511999</v>
      </c>
      <c r="W108" s="25">
        <v>102356.91813351</v>
      </c>
      <c r="X108" s="25">
        <v>109062.62296425999</v>
      </c>
      <c r="Y108" s="25">
        <v>111855.35252928392</v>
      </c>
      <c r="Z108" s="25">
        <v>104788.19280446701</v>
      </c>
      <c r="AA108" s="25">
        <v>104098.800308536</v>
      </c>
      <c r="AB108" s="25">
        <v>1257148.483316829</v>
      </c>
      <c r="AC108" s="25">
        <v>123685.676509229</v>
      </c>
      <c r="AD108" s="25">
        <v>96751.451724133032</v>
      </c>
      <c r="AE108" s="25">
        <v>87901.381717912096</v>
      </c>
      <c r="AF108" s="25">
        <v>108415.554955499</v>
      </c>
      <c r="AG108" s="25">
        <v>132229.915730326</v>
      </c>
      <c r="AH108" s="25">
        <v>171525.54278081501</v>
      </c>
      <c r="AI108" s="25">
        <v>138388.61657895532</v>
      </c>
      <c r="AJ108" s="25">
        <v>148403.177907253</v>
      </c>
      <c r="AK108" s="25">
        <v>102282.705199962</v>
      </c>
      <c r="AL108" s="25">
        <v>95414.861751365243</v>
      </c>
      <c r="AM108" s="25">
        <v>156868.78765483119</v>
      </c>
      <c r="AN108" s="25">
        <v>153708.66703550899</v>
      </c>
      <c r="AO108" s="25">
        <v>1515576.3395457899</v>
      </c>
      <c r="AP108" s="25">
        <v>126202.5041686</v>
      </c>
      <c r="AQ108" s="25">
        <v>94509.023975010001</v>
      </c>
      <c r="AR108" s="25">
        <v>137666.36542587989</v>
      </c>
      <c r="AS108" s="25">
        <v>104794.67228815</v>
      </c>
      <c r="AT108" s="25">
        <v>83046.024071940003</v>
      </c>
      <c r="AU108" s="25">
        <v>186852.44478058</v>
      </c>
      <c r="AV108" s="25">
        <v>92250.040081589905</v>
      </c>
      <c r="AW108" s="25">
        <v>187510.20202082</v>
      </c>
      <c r="AX108" s="25">
        <v>127920.03849087001</v>
      </c>
      <c r="AY108" s="25">
        <v>115024.57454713</v>
      </c>
      <c r="AZ108" s="25">
        <v>152159.51122206001</v>
      </c>
      <c r="BA108" s="25">
        <v>132874.21595305001</v>
      </c>
      <c r="BB108" s="25">
        <v>1540809.6170256799</v>
      </c>
      <c r="BC108" s="25">
        <v>126273.84738568038</v>
      </c>
      <c r="BD108" s="25">
        <v>92956.275158590099</v>
      </c>
      <c r="BE108" s="25">
        <v>149222.91230334001</v>
      </c>
      <c r="BF108" s="25">
        <v>98988.077883139995</v>
      </c>
      <c r="BG108" s="25">
        <v>146703.89842360001</v>
      </c>
      <c r="BH108" s="25">
        <v>142622.72959873997</v>
      </c>
      <c r="BI108" s="25">
        <v>165859.75004710999</v>
      </c>
      <c r="BJ108" s="25">
        <v>123594.44181390011</v>
      </c>
      <c r="BK108" s="25">
        <v>99263.120231359993</v>
      </c>
      <c r="BL108" s="25">
        <v>123286.93330824999</v>
      </c>
      <c r="BM108" s="25">
        <v>121857.76091514</v>
      </c>
      <c r="BN108" s="25">
        <v>159593.09583273999</v>
      </c>
      <c r="BO108" s="25">
        <v>1550222.84290159</v>
      </c>
      <c r="BP108" s="25">
        <v>152415.81077740001</v>
      </c>
      <c r="BQ108" s="25">
        <v>117310.40690528</v>
      </c>
      <c r="BR108" s="25">
        <v>139367.24367595997</v>
      </c>
      <c r="BS108" s="25">
        <v>154202.32020341</v>
      </c>
      <c r="BT108" s="25">
        <v>147740.47680603</v>
      </c>
      <c r="BU108" s="25">
        <v>119179.07678376</v>
      </c>
      <c r="BV108" s="25">
        <v>153748.26684218002</v>
      </c>
      <c r="BW108" s="25">
        <v>168025.26109076999</v>
      </c>
      <c r="BX108" s="25">
        <v>103397.69477664999</v>
      </c>
      <c r="BY108" s="25">
        <v>99609.44606966</v>
      </c>
      <c r="BZ108" s="25">
        <v>164123.05174364999</v>
      </c>
      <c r="CA108" s="25">
        <v>173494.80941064001</v>
      </c>
      <c r="CB108" s="25">
        <v>1692613.8650853899</v>
      </c>
      <c r="CC108" s="44"/>
    </row>
    <row r="109" spans="1:81" s="2" customFormat="1" ht="13" x14ac:dyDescent="0.3">
      <c r="A109" s="3" t="s">
        <v>103</v>
      </c>
      <c r="B109" s="4" t="s">
        <v>244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v>0</v>
      </c>
      <c r="AM109" s="37">
        <v>0</v>
      </c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37">
        <v>0</v>
      </c>
      <c r="AT109" s="37">
        <v>0</v>
      </c>
      <c r="AU109" s="37">
        <v>0</v>
      </c>
      <c r="AV109" s="37">
        <v>0</v>
      </c>
      <c r="AW109" s="37">
        <v>0</v>
      </c>
      <c r="AX109" s="37">
        <v>0</v>
      </c>
      <c r="AY109" s="37">
        <v>0</v>
      </c>
      <c r="AZ109" s="37">
        <v>0</v>
      </c>
      <c r="BA109" s="37">
        <v>0</v>
      </c>
      <c r="BB109" s="37">
        <v>0</v>
      </c>
      <c r="BC109" s="37">
        <v>0</v>
      </c>
      <c r="BD109" s="37">
        <v>0</v>
      </c>
      <c r="BE109" s="37">
        <v>0</v>
      </c>
      <c r="BF109" s="37">
        <v>0</v>
      </c>
      <c r="BG109" s="37">
        <v>0</v>
      </c>
      <c r="BH109" s="37">
        <v>0</v>
      </c>
      <c r="BI109" s="37">
        <v>0</v>
      </c>
      <c r="BJ109" s="37">
        <v>0</v>
      </c>
      <c r="BK109" s="37">
        <v>0</v>
      </c>
      <c r="BL109" s="37">
        <v>0</v>
      </c>
      <c r="BM109" s="37">
        <v>0</v>
      </c>
      <c r="BN109" s="37">
        <v>0</v>
      </c>
      <c r="BO109" s="37">
        <v>0</v>
      </c>
      <c r="BP109" s="37">
        <v>0</v>
      </c>
      <c r="BQ109" s="37">
        <v>0</v>
      </c>
      <c r="BR109" s="37">
        <v>0</v>
      </c>
      <c r="BS109" s="37">
        <v>0</v>
      </c>
      <c r="BT109" s="37">
        <v>0</v>
      </c>
      <c r="BU109" s="37">
        <v>0</v>
      </c>
      <c r="BV109" s="37">
        <v>0</v>
      </c>
      <c r="BW109" s="37">
        <v>0</v>
      </c>
      <c r="BX109" s="37">
        <v>0</v>
      </c>
      <c r="BY109" s="37">
        <v>0</v>
      </c>
      <c r="BZ109" s="37">
        <v>0</v>
      </c>
      <c r="CA109" s="37">
        <v>0</v>
      </c>
      <c r="CB109" s="37">
        <v>0</v>
      </c>
      <c r="CC109" s="44"/>
    </row>
    <row r="110" spans="1:81" ht="13" x14ac:dyDescent="0.3">
      <c r="A110" s="5" t="s">
        <v>104</v>
      </c>
      <c r="B110" s="6" t="s">
        <v>202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26">
        <v>0</v>
      </c>
      <c r="AP110" s="26">
        <v>0</v>
      </c>
      <c r="AQ110" s="26">
        <v>0</v>
      </c>
      <c r="AR110" s="26">
        <v>0</v>
      </c>
      <c r="AS110" s="26">
        <v>0</v>
      </c>
      <c r="AT110" s="26">
        <v>0</v>
      </c>
      <c r="AU110" s="26">
        <v>0</v>
      </c>
      <c r="AV110" s="26">
        <v>0</v>
      </c>
      <c r="AW110" s="26">
        <v>0</v>
      </c>
      <c r="AX110" s="26">
        <v>0</v>
      </c>
      <c r="AY110" s="26">
        <v>0</v>
      </c>
      <c r="AZ110" s="26">
        <v>0</v>
      </c>
      <c r="BA110" s="26">
        <v>0</v>
      </c>
      <c r="BB110" s="26">
        <v>0</v>
      </c>
      <c r="BC110" s="26">
        <v>0</v>
      </c>
      <c r="BD110" s="26">
        <v>0</v>
      </c>
      <c r="BE110" s="26">
        <v>0</v>
      </c>
      <c r="BF110" s="26">
        <v>0</v>
      </c>
      <c r="BG110" s="26">
        <v>0</v>
      </c>
      <c r="BH110" s="26">
        <v>0</v>
      </c>
      <c r="BI110" s="26">
        <v>0</v>
      </c>
      <c r="BJ110" s="26">
        <v>0</v>
      </c>
      <c r="BK110" s="26">
        <v>0</v>
      </c>
      <c r="BL110" s="26">
        <v>0</v>
      </c>
      <c r="BM110" s="26">
        <v>0</v>
      </c>
      <c r="BN110" s="26">
        <v>0</v>
      </c>
      <c r="BO110" s="26">
        <v>0</v>
      </c>
      <c r="BP110" s="26">
        <v>0</v>
      </c>
      <c r="BQ110" s="26">
        <v>0</v>
      </c>
      <c r="BR110" s="26">
        <v>0</v>
      </c>
      <c r="BS110" s="26">
        <v>0</v>
      </c>
      <c r="BT110" s="26">
        <v>0</v>
      </c>
      <c r="BU110" s="26">
        <v>0</v>
      </c>
      <c r="BV110" s="26">
        <v>0</v>
      </c>
      <c r="BW110" s="26">
        <v>0</v>
      </c>
      <c r="BX110" s="26">
        <v>0</v>
      </c>
      <c r="BY110" s="26">
        <v>0</v>
      </c>
      <c r="BZ110" s="26">
        <v>0</v>
      </c>
      <c r="CA110" s="26">
        <v>0</v>
      </c>
      <c r="CB110" s="26">
        <v>0</v>
      </c>
      <c r="CC110" s="44"/>
    </row>
    <row r="111" spans="1:81" ht="13" x14ac:dyDescent="0.3">
      <c r="A111" s="5" t="s">
        <v>105</v>
      </c>
      <c r="B111" s="6" t="s">
        <v>203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26">
        <v>0</v>
      </c>
      <c r="AQ111" s="26">
        <v>0</v>
      </c>
      <c r="AR111" s="26">
        <v>0</v>
      </c>
      <c r="AS111" s="26">
        <v>0</v>
      </c>
      <c r="AT111" s="26">
        <v>0</v>
      </c>
      <c r="AU111" s="26">
        <v>0</v>
      </c>
      <c r="AV111" s="26">
        <v>0</v>
      </c>
      <c r="AW111" s="26">
        <v>0</v>
      </c>
      <c r="AX111" s="26">
        <v>0</v>
      </c>
      <c r="AY111" s="26">
        <v>0</v>
      </c>
      <c r="AZ111" s="26">
        <v>0</v>
      </c>
      <c r="BA111" s="26">
        <v>0</v>
      </c>
      <c r="BB111" s="26">
        <v>0</v>
      </c>
      <c r="BC111" s="26">
        <v>0</v>
      </c>
      <c r="BD111" s="26">
        <v>0</v>
      </c>
      <c r="BE111" s="26">
        <v>0</v>
      </c>
      <c r="BF111" s="26">
        <v>0</v>
      </c>
      <c r="BG111" s="26">
        <v>0</v>
      </c>
      <c r="BH111" s="26">
        <v>0</v>
      </c>
      <c r="BI111" s="26">
        <v>0</v>
      </c>
      <c r="BJ111" s="26">
        <v>0</v>
      </c>
      <c r="BK111" s="26">
        <v>0</v>
      </c>
      <c r="BL111" s="26">
        <v>0</v>
      </c>
      <c r="BM111" s="26">
        <v>0</v>
      </c>
      <c r="BN111" s="26">
        <v>0</v>
      </c>
      <c r="BO111" s="26">
        <v>0</v>
      </c>
      <c r="BP111" s="26">
        <v>0</v>
      </c>
      <c r="BQ111" s="26">
        <v>0</v>
      </c>
      <c r="BR111" s="26">
        <v>0</v>
      </c>
      <c r="BS111" s="26">
        <v>0</v>
      </c>
      <c r="BT111" s="26">
        <v>0</v>
      </c>
      <c r="BU111" s="26">
        <v>0</v>
      </c>
      <c r="BV111" s="26">
        <v>0</v>
      </c>
      <c r="BW111" s="26">
        <v>0</v>
      </c>
      <c r="BX111" s="26">
        <v>0</v>
      </c>
      <c r="BY111" s="26">
        <v>0</v>
      </c>
      <c r="BZ111" s="26">
        <v>0</v>
      </c>
      <c r="CA111" s="26">
        <v>0</v>
      </c>
      <c r="CB111" s="26">
        <v>0</v>
      </c>
      <c r="CC111" s="44"/>
    </row>
    <row r="112" spans="1:81" s="2" customFormat="1" ht="13" x14ac:dyDescent="0.3">
      <c r="A112" s="3" t="s">
        <v>106</v>
      </c>
      <c r="B112" s="4" t="s">
        <v>245</v>
      </c>
      <c r="C112" s="37">
        <v>521.60028523000005</v>
      </c>
      <c r="D112" s="37">
        <v>739.04641537999998</v>
      </c>
      <c r="E112" s="37">
        <v>422.36422185000004</v>
      </c>
      <c r="F112" s="37">
        <v>699.73894705999896</v>
      </c>
      <c r="G112" s="37">
        <v>168.48245376</v>
      </c>
      <c r="H112" s="37">
        <v>436.13251473999958</v>
      </c>
      <c r="I112" s="37">
        <v>866.25924473000043</v>
      </c>
      <c r="J112" s="37">
        <v>613.75446663999878</v>
      </c>
      <c r="K112" s="37">
        <v>166.90801508000001</v>
      </c>
      <c r="L112" s="37">
        <v>751.84428127000012</v>
      </c>
      <c r="M112" s="37">
        <v>389.58350834000203</v>
      </c>
      <c r="N112" s="37">
        <v>622.51763926000297</v>
      </c>
      <c r="O112" s="37">
        <v>6398.2319933400031</v>
      </c>
      <c r="P112" s="37">
        <v>945.28340097</v>
      </c>
      <c r="Q112" s="37">
        <v>765.23619666999991</v>
      </c>
      <c r="R112" s="37">
        <v>371.65589049999897</v>
      </c>
      <c r="S112" s="37">
        <v>219.089441940001</v>
      </c>
      <c r="T112" s="37">
        <v>423.21620689000002</v>
      </c>
      <c r="U112" s="37">
        <v>934.88590896999995</v>
      </c>
      <c r="V112" s="37">
        <v>905.51941590000104</v>
      </c>
      <c r="W112" s="37">
        <v>325.01597212000001</v>
      </c>
      <c r="X112" s="37">
        <v>438.66975291000102</v>
      </c>
      <c r="Y112" s="37">
        <v>934.96851653999886</v>
      </c>
      <c r="Z112" s="37">
        <v>515.19330341999705</v>
      </c>
      <c r="AA112" s="37">
        <v>538.09546353000405</v>
      </c>
      <c r="AB112" s="37">
        <v>7316.8294703600004</v>
      </c>
      <c r="AC112" s="37">
        <v>244.44599311000002</v>
      </c>
      <c r="AD112" s="37">
        <v>1290.4730159200001</v>
      </c>
      <c r="AE112" s="37">
        <v>283.1255941</v>
      </c>
      <c r="AF112" s="37">
        <v>896.81491149999999</v>
      </c>
      <c r="AG112" s="37">
        <v>418.47919080999998</v>
      </c>
      <c r="AH112" s="37">
        <v>281.21834559000001</v>
      </c>
      <c r="AI112" s="37">
        <v>827.18013535</v>
      </c>
      <c r="AJ112" s="37">
        <v>445.92503412999997</v>
      </c>
      <c r="AK112" s="37">
        <v>1871.2149664400001</v>
      </c>
      <c r="AL112" s="37">
        <v>319.79470844000002</v>
      </c>
      <c r="AM112" s="37">
        <v>471.09363618999998</v>
      </c>
      <c r="AN112" s="37">
        <v>875.40244124000003</v>
      </c>
      <c r="AO112" s="37">
        <v>8225.1679728200015</v>
      </c>
      <c r="AP112" s="37">
        <v>218.46672956</v>
      </c>
      <c r="AQ112" s="37">
        <v>1183.9028209799999</v>
      </c>
      <c r="AR112" s="37">
        <v>594.22777945999997</v>
      </c>
      <c r="AS112" s="37">
        <v>474.00037600000002</v>
      </c>
      <c r="AT112" s="37">
        <v>309.23303725</v>
      </c>
      <c r="AU112" s="37">
        <v>204.81982502</v>
      </c>
      <c r="AV112" s="37">
        <v>178.34900042999999</v>
      </c>
      <c r="AW112" s="37">
        <v>852.86694884999997</v>
      </c>
      <c r="AX112" s="37">
        <v>1793.71052689</v>
      </c>
      <c r="AY112" s="37">
        <v>1416.08779794</v>
      </c>
      <c r="AZ112" s="37">
        <v>868.7728654199999</v>
      </c>
      <c r="BA112" s="37">
        <v>978.11417674999996</v>
      </c>
      <c r="BB112" s="37">
        <v>9072.5518845499992</v>
      </c>
      <c r="BC112" s="37">
        <v>360.91896865000001</v>
      </c>
      <c r="BD112" s="37">
        <v>1211.8244067999999</v>
      </c>
      <c r="BE112" s="37">
        <v>2178.3046272900001</v>
      </c>
      <c r="BF112" s="37">
        <v>301.42420397000001</v>
      </c>
      <c r="BG112" s="37">
        <v>272.89099212000002</v>
      </c>
      <c r="BH112" s="37">
        <v>321.21583203</v>
      </c>
      <c r="BI112" s="37">
        <v>1764.19095481</v>
      </c>
      <c r="BJ112" s="37">
        <v>197.65370301999999</v>
      </c>
      <c r="BK112" s="37">
        <v>324.21146501999999</v>
      </c>
      <c r="BL112" s="37">
        <v>247.13538166999999</v>
      </c>
      <c r="BM112" s="37">
        <v>462.32500097000002</v>
      </c>
      <c r="BN112" s="37">
        <v>1153.2727883</v>
      </c>
      <c r="BO112" s="37">
        <v>8795.3683246500023</v>
      </c>
      <c r="BP112" s="37">
        <v>498.52099530999999</v>
      </c>
      <c r="BQ112" s="37">
        <v>1053.2708310099999</v>
      </c>
      <c r="BR112" s="37">
        <v>428.95088090000002</v>
      </c>
      <c r="BS112" s="37">
        <v>828.70879457000001</v>
      </c>
      <c r="BT112" s="37">
        <v>1279.1374436599999</v>
      </c>
      <c r="BU112" s="37">
        <v>490.51137320999999</v>
      </c>
      <c r="BV112" s="37">
        <v>133.77895609000001</v>
      </c>
      <c r="BW112" s="37">
        <v>165.25515756999999</v>
      </c>
      <c r="BX112" s="37">
        <v>228.91992339999999</v>
      </c>
      <c r="BY112" s="37">
        <v>1692.8950885500001</v>
      </c>
      <c r="BZ112" s="37">
        <v>1283.5395342199995</v>
      </c>
      <c r="CA112" s="37">
        <v>1355.3966973799998</v>
      </c>
      <c r="CB112" s="37">
        <v>9438.8856758699985</v>
      </c>
      <c r="CC112" s="44"/>
    </row>
    <row r="113" spans="1:81" ht="13" x14ac:dyDescent="0.3">
      <c r="A113" s="5" t="s">
        <v>107</v>
      </c>
      <c r="B113" s="6" t="s">
        <v>202</v>
      </c>
      <c r="C113" s="26">
        <v>521.60028523000005</v>
      </c>
      <c r="D113" s="26">
        <v>739.04641537999998</v>
      </c>
      <c r="E113" s="26">
        <v>422.36422185000004</v>
      </c>
      <c r="F113" s="26">
        <v>699.73894705999896</v>
      </c>
      <c r="G113" s="26">
        <v>168.48245376</v>
      </c>
      <c r="H113" s="26">
        <v>344.88331683999957</v>
      </c>
      <c r="I113" s="26">
        <v>866.25924473000043</v>
      </c>
      <c r="J113" s="26">
        <v>613.75446663999878</v>
      </c>
      <c r="K113" s="26">
        <v>166.90801508000001</v>
      </c>
      <c r="L113" s="26">
        <v>751.84428127000012</v>
      </c>
      <c r="M113" s="26">
        <v>389.58350834000203</v>
      </c>
      <c r="N113" s="26">
        <v>327.63421820000298</v>
      </c>
      <c r="O113" s="26">
        <v>6012.09937438</v>
      </c>
      <c r="P113" s="26">
        <v>945.28340097</v>
      </c>
      <c r="Q113" s="26">
        <v>741.68561876999991</v>
      </c>
      <c r="R113" s="26">
        <v>371.65589049999897</v>
      </c>
      <c r="S113" s="26">
        <v>219.089441940001</v>
      </c>
      <c r="T113" s="26">
        <v>423.21620689000002</v>
      </c>
      <c r="U113" s="26">
        <v>934.88590896999995</v>
      </c>
      <c r="V113" s="26">
        <v>902.40100130000098</v>
      </c>
      <c r="W113" s="26">
        <v>325.01597212000001</v>
      </c>
      <c r="X113" s="26">
        <v>438.66975291000102</v>
      </c>
      <c r="Y113" s="26">
        <v>934.96851653999886</v>
      </c>
      <c r="Z113" s="26">
        <v>482.369106319997</v>
      </c>
      <c r="AA113" s="26">
        <v>266.16901353000401</v>
      </c>
      <c r="AB113" s="26">
        <v>6985.4098307599997</v>
      </c>
      <c r="AC113" s="26">
        <v>244.44599311000002</v>
      </c>
      <c r="AD113" s="26">
        <v>1290.4730159200001</v>
      </c>
      <c r="AE113" s="26">
        <v>283.1255941</v>
      </c>
      <c r="AF113" s="26">
        <v>896.81491149999999</v>
      </c>
      <c r="AG113" s="26">
        <v>418.47919080999998</v>
      </c>
      <c r="AH113" s="26">
        <v>281.21834559000001</v>
      </c>
      <c r="AI113" s="26">
        <v>827.18013535</v>
      </c>
      <c r="AJ113" s="26">
        <v>445.92503412999997</v>
      </c>
      <c r="AK113" s="26">
        <v>1871.2149664400001</v>
      </c>
      <c r="AL113" s="26">
        <v>319.79470844000002</v>
      </c>
      <c r="AM113" s="26">
        <v>471.09363618999998</v>
      </c>
      <c r="AN113" s="26">
        <v>875.40244124000003</v>
      </c>
      <c r="AO113" s="26">
        <v>8225.1679728200015</v>
      </c>
      <c r="AP113" s="26">
        <v>218.46672956</v>
      </c>
      <c r="AQ113" s="26">
        <v>1183.9028209799999</v>
      </c>
      <c r="AR113" s="26">
        <v>594.22777945999997</v>
      </c>
      <c r="AS113" s="26">
        <v>474.00037600000002</v>
      </c>
      <c r="AT113" s="26">
        <v>309.23303725</v>
      </c>
      <c r="AU113" s="26">
        <v>204.81982502</v>
      </c>
      <c r="AV113" s="26">
        <v>178.34900042999999</v>
      </c>
      <c r="AW113" s="26">
        <v>852.86694884999997</v>
      </c>
      <c r="AX113" s="26">
        <v>1793.71052689</v>
      </c>
      <c r="AY113" s="26">
        <v>1416.08779794</v>
      </c>
      <c r="AZ113" s="26">
        <v>868.7728654199999</v>
      </c>
      <c r="BA113" s="26">
        <v>978.11417674999996</v>
      </c>
      <c r="BB113" s="26">
        <v>9072.5518845499992</v>
      </c>
      <c r="BC113" s="26">
        <v>360.91896865000001</v>
      </c>
      <c r="BD113" s="26">
        <v>1211.8244067999999</v>
      </c>
      <c r="BE113" s="26">
        <v>2178.3046272900001</v>
      </c>
      <c r="BF113" s="26">
        <v>301.42420397000001</v>
      </c>
      <c r="BG113" s="26">
        <v>272.89099212000002</v>
      </c>
      <c r="BH113" s="26">
        <v>321.21583203</v>
      </c>
      <c r="BI113" s="26">
        <v>1764.19095481</v>
      </c>
      <c r="BJ113" s="26">
        <v>197.65370301999999</v>
      </c>
      <c r="BK113" s="26">
        <v>324.21146501999999</v>
      </c>
      <c r="BL113" s="26">
        <v>247.13538166999999</v>
      </c>
      <c r="BM113" s="26">
        <v>462.32500097000002</v>
      </c>
      <c r="BN113" s="26">
        <v>1153.2727883</v>
      </c>
      <c r="BO113" s="26">
        <v>8795.3683246500023</v>
      </c>
      <c r="BP113" s="26">
        <v>498.52099530999999</v>
      </c>
      <c r="BQ113" s="26">
        <v>1053.2708310099999</v>
      </c>
      <c r="BR113" s="26">
        <v>428.95088090000002</v>
      </c>
      <c r="BS113" s="26">
        <v>828.70879457000001</v>
      </c>
      <c r="BT113" s="26">
        <v>1279.1374436599999</v>
      </c>
      <c r="BU113" s="26">
        <v>490.51137320999999</v>
      </c>
      <c r="BV113" s="26">
        <v>133.77895609000001</v>
      </c>
      <c r="BW113" s="26">
        <v>165.25515756999999</v>
      </c>
      <c r="BX113" s="26">
        <v>228.91992339999999</v>
      </c>
      <c r="BY113" s="26">
        <v>1692.8950885500001</v>
      </c>
      <c r="BZ113" s="26">
        <v>1283.5395342199995</v>
      </c>
      <c r="CA113" s="26">
        <v>1355.3966973799998</v>
      </c>
      <c r="CB113" s="26">
        <v>9438.8856758699985</v>
      </c>
      <c r="CC113" s="44"/>
    </row>
    <row r="114" spans="1:81" ht="13" x14ac:dyDescent="0.3">
      <c r="A114" s="5" t="s">
        <v>108</v>
      </c>
      <c r="B114" s="6" t="s">
        <v>203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91.249197900000013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294.88342105999999</v>
      </c>
      <c r="O114" s="26">
        <v>386.13261896</v>
      </c>
      <c r="P114" s="26">
        <v>0</v>
      </c>
      <c r="Q114" s="26">
        <v>23.5505779</v>
      </c>
      <c r="R114" s="26">
        <v>0</v>
      </c>
      <c r="S114" s="26">
        <v>0</v>
      </c>
      <c r="T114" s="26">
        <v>0</v>
      </c>
      <c r="U114" s="26">
        <v>0</v>
      </c>
      <c r="V114" s="26">
        <v>3.1184145999999999</v>
      </c>
      <c r="W114" s="26">
        <v>0</v>
      </c>
      <c r="X114" s="26">
        <v>0</v>
      </c>
      <c r="Y114" s="26">
        <v>0</v>
      </c>
      <c r="Z114" s="26">
        <v>32.824197099999999</v>
      </c>
      <c r="AA114" s="26">
        <v>271.92644999999999</v>
      </c>
      <c r="AB114" s="26">
        <v>331.41963959999998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0</v>
      </c>
      <c r="AX114" s="26">
        <v>0</v>
      </c>
      <c r="AY114" s="26">
        <v>0</v>
      </c>
      <c r="AZ114" s="26">
        <v>0</v>
      </c>
      <c r="BA114" s="26">
        <v>0</v>
      </c>
      <c r="BB114" s="26">
        <v>0</v>
      </c>
      <c r="BC114" s="26">
        <v>0</v>
      </c>
      <c r="BD114" s="26">
        <v>0</v>
      </c>
      <c r="BE114" s="26">
        <v>0</v>
      </c>
      <c r="BF114" s="26">
        <v>0</v>
      </c>
      <c r="BG114" s="26">
        <v>0</v>
      </c>
      <c r="BH114" s="26">
        <v>0</v>
      </c>
      <c r="BI114" s="26">
        <v>0</v>
      </c>
      <c r="BJ114" s="26">
        <v>0</v>
      </c>
      <c r="BK114" s="26">
        <v>0</v>
      </c>
      <c r="BL114" s="26">
        <v>0</v>
      </c>
      <c r="BM114" s="26">
        <v>0</v>
      </c>
      <c r="BN114" s="26">
        <v>0</v>
      </c>
      <c r="BO114" s="26">
        <v>0</v>
      </c>
      <c r="BP114" s="26">
        <v>0</v>
      </c>
      <c r="BQ114" s="26">
        <v>0</v>
      </c>
      <c r="BR114" s="26">
        <v>0</v>
      </c>
      <c r="BS114" s="26">
        <v>0</v>
      </c>
      <c r="BT114" s="26">
        <v>0</v>
      </c>
      <c r="BU114" s="26">
        <v>0</v>
      </c>
      <c r="BV114" s="26">
        <v>0</v>
      </c>
      <c r="BW114" s="26">
        <v>0</v>
      </c>
      <c r="BX114" s="26">
        <v>0</v>
      </c>
      <c r="BY114" s="26">
        <v>0</v>
      </c>
      <c r="BZ114" s="26">
        <v>0</v>
      </c>
      <c r="CA114" s="26">
        <v>0</v>
      </c>
      <c r="CB114" s="26">
        <v>0</v>
      </c>
      <c r="CC114" s="44"/>
    </row>
    <row r="115" spans="1:81" s="2" customFormat="1" ht="13" x14ac:dyDescent="0.3">
      <c r="A115" s="3" t="s">
        <v>109</v>
      </c>
      <c r="B115" s="4" t="s">
        <v>239</v>
      </c>
      <c r="C115" s="37">
        <v>147884.90512827801</v>
      </c>
      <c r="D115" s="37">
        <v>104826.10612222301</v>
      </c>
      <c r="E115" s="37">
        <v>103284.323487979</v>
      </c>
      <c r="F115" s="37">
        <v>104650.052655227</v>
      </c>
      <c r="G115" s="37">
        <v>92181.552471906194</v>
      </c>
      <c r="H115" s="37">
        <v>93498.015799855901</v>
      </c>
      <c r="I115" s="37">
        <v>155799.80617654501</v>
      </c>
      <c r="J115" s="37">
        <v>88308.892869469404</v>
      </c>
      <c r="K115" s="37">
        <v>84907.069922427196</v>
      </c>
      <c r="L115" s="37">
        <v>114404.496391472</v>
      </c>
      <c r="M115" s="37">
        <v>98805.308311567002</v>
      </c>
      <c r="N115" s="37">
        <v>193904.63397472</v>
      </c>
      <c r="O115" s="37">
        <v>1382455.1633116696</v>
      </c>
      <c r="P115" s="37">
        <v>113930.073109078</v>
      </c>
      <c r="Q115" s="37">
        <v>75651.138533388716</v>
      </c>
      <c r="R115" s="37">
        <v>107593.22792772199</v>
      </c>
      <c r="S115" s="37">
        <v>85487.718083617307</v>
      </c>
      <c r="T115" s="37">
        <v>114875.38033031501</v>
      </c>
      <c r="U115" s="37">
        <v>121584.68925159126</v>
      </c>
      <c r="V115" s="37">
        <v>101299.48287922</v>
      </c>
      <c r="W115" s="37">
        <v>102031.90216139</v>
      </c>
      <c r="X115" s="37">
        <v>108623.95321135</v>
      </c>
      <c r="Y115" s="37">
        <v>110920.38401274401</v>
      </c>
      <c r="Z115" s="37">
        <v>104272.999501047</v>
      </c>
      <c r="AA115" s="37">
        <v>103560.704845006</v>
      </c>
      <c r="AB115" s="37">
        <v>1249831.653846469</v>
      </c>
      <c r="AC115" s="37">
        <v>123441.230516119</v>
      </c>
      <c r="AD115" s="37">
        <v>95460.978708213006</v>
      </c>
      <c r="AE115" s="37">
        <v>87618.256123812112</v>
      </c>
      <c r="AF115" s="37">
        <v>107518.740043999</v>
      </c>
      <c r="AG115" s="37">
        <v>131811.43653951603</v>
      </c>
      <c r="AH115" s="37">
        <v>171244.3244352249</v>
      </c>
      <c r="AI115" s="37">
        <v>137561.43644360499</v>
      </c>
      <c r="AJ115" s="37">
        <v>147957.25287312255</v>
      </c>
      <c r="AK115" s="37">
        <v>100411.490233522</v>
      </c>
      <c r="AL115" s="37">
        <v>95095.067042925206</v>
      </c>
      <c r="AM115" s="37">
        <v>156397.69401864099</v>
      </c>
      <c r="AN115" s="37">
        <v>152833.26459426933</v>
      </c>
      <c r="AO115" s="37">
        <v>1507351.17157297</v>
      </c>
      <c r="AP115" s="37">
        <v>125984.03743904</v>
      </c>
      <c r="AQ115" s="37">
        <v>93325.121154029999</v>
      </c>
      <c r="AR115" s="37">
        <v>137072.13764641999</v>
      </c>
      <c r="AS115" s="37">
        <v>104320.67191215001</v>
      </c>
      <c r="AT115" s="37">
        <v>82736.791034690003</v>
      </c>
      <c r="AU115" s="37">
        <v>186647.62495555999</v>
      </c>
      <c r="AV115" s="37">
        <v>92071.691081159894</v>
      </c>
      <c r="AW115" s="37">
        <v>186657.33507197001</v>
      </c>
      <c r="AX115" s="37">
        <v>126126.32796397996</v>
      </c>
      <c r="AY115" s="37">
        <v>113608.48674918999</v>
      </c>
      <c r="AZ115" s="37">
        <v>151290.73835664001</v>
      </c>
      <c r="BA115" s="37">
        <v>131896.1017763</v>
      </c>
      <c r="BB115" s="37">
        <v>1531737.06514113</v>
      </c>
      <c r="BC115" s="37">
        <v>125912.92841702999</v>
      </c>
      <c r="BD115" s="37">
        <v>91744.450751790006</v>
      </c>
      <c r="BE115" s="37">
        <v>147044.60767604999</v>
      </c>
      <c r="BF115" s="37">
        <v>98686.653679170005</v>
      </c>
      <c r="BG115" s="37">
        <v>146431.00743147999</v>
      </c>
      <c r="BH115" s="37">
        <v>142301.51376671001</v>
      </c>
      <c r="BI115" s="37">
        <v>164095.55909230001</v>
      </c>
      <c r="BJ115" s="37">
        <v>123396.78811088001</v>
      </c>
      <c r="BK115" s="37">
        <v>98938.908766339999</v>
      </c>
      <c r="BL115" s="37">
        <v>123039.79792657999</v>
      </c>
      <c r="BM115" s="37">
        <v>121395.43591416997</v>
      </c>
      <c r="BN115" s="37">
        <v>158439.82304444001</v>
      </c>
      <c r="BO115" s="37">
        <v>1541427.4745769403</v>
      </c>
      <c r="BP115" s="37">
        <v>151917.28978209</v>
      </c>
      <c r="BQ115" s="37">
        <v>116257.13607427001</v>
      </c>
      <c r="BR115" s="37">
        <v>138938.29279506</v>
      </c>
      <c r="BS115" s="37">
        <v>153373.61140883999</v>
      </c>
      <c r="BT115" s="37">
        <v>146461.33936237002</v>
      </c>
      <c r="BU115" s="37">
        <v>118688.56541055</v>
      </c>
      <c r="BV115" s="37">
        <v>153614.48788609001</v>
      </c>
      <c r="BW115" s="37">
        <v>167860.00593320001</v>
      </c>
      <c r="BX115" s="37">
        <v>103168.77485325</v>
      </c>
      <c r="BY115" s="37">
        <v>97916.550981110006</v>
      </c>
      <c r="BZ115" s="37">
        <v>162839.51220942999</v>
      </c>
      <c r="CA115" s="37">
        <v>172139.41271325998</v>
      </c>
      <c r="CB115" s="37">
        <v>1683174.97940952</v>
      </c>
      <c r="CC115" s="44"/>
    </row>
    <row r="116" spans="1:81" ht="13" x14ac:dyDescent="0.3">
      <c r="A116" s="5" t="s">
        <v>110</v>
      </c>
      <c r="B116" s="6" t="s">
        <v>202</v>
      </c>
      <c r="C116" s="26">
        <v>139870.544308963</v>
      </c>
      <c r="D116" s="26">
        <v>94747.920787579904</v>
      </c>
      <c r="E116" s="26">
        <v>96887.446011825596</v>
      </c>
      <c r="F116" s="26">
        <v>98058.599127971596</v>
      </c>
      <c r="G116" s="26">
        <v>84610.277776061906</v>
      </c>
      <c r="H116" s="26">
        <v>86547.742306293498</v>
      </c>
      <c r="I116" s="26">
        <v>142822.55601923799</v>
      </c>
      <c r="J116" s="26">
        <v>76189.83765438851</v>
      </c>
      <c r="K116" s="26">
        <v>72717.990752406404</v>
      </c>
      <c r="L116" s="26">
        <v>99344.977438029295</v>
      </c>
      <c r="M116" s="26">
        <v>83986.914935704597</v>
      </c>
      <c r="N116" s="26">
        <v>173494.59732027701</v>
      </c>
      <c r="O116" s="26">
        <v>1249279.4044387401</v>
      </c>
      <c r="P116" s="26">
        <v>103998.912204288</v>
      </c>
      <c r="Q116" s="26">
        <v>67318.640491518701</v>
      </c>
      <c r="R116" s="26">
        <v>92021.717453721998</v>
      </c>
      <c r="S116" s="26">
        <v>79963.569259297263</v>
      </c>
      <c r="T116" s="26">
        <v>112058.991456505</v>
      </c>
      <c r="U116" s="26">
        <v>106222.616459351</v>
      </c>
      <c r="V116" s="26">
        <v>95398.678539590503</v>
      </c>
      <c r="W116" s="26">
        <v>91503.405040030397</v>
      </c>
      <c r="X116" s="26">
        <v>94052.78961819</v>
      </c>
      <c r="Y116" s="26">
        <v>108812.274149544</v>
      </c>
      <c r="Z116" s="26">
        <v>101176.109908347</v>
      </c>
      <c r="AA116" s="26">
        <v>89682.222841035706</v>
      </c>
      <c r="AB116" s="26">
        <v>1142209.9274214201</v>
      </c>
      <c r="AC116" s="26">
        <v>123401.424955729</v>
      </c>
      <c r="AD116" s="26">
        <v>89852.295238753039</v>
      </c>
      <c r="AE116" s="26">
        <v>76761.722707332097</v>
      </c>
      <c r="AF116" s="26">
        <v>101978.502314639</v>
      </c>
      <c r="AG116" s="26">
        <v>114159.49841922602</v>
      </c>
      <c r="AH116" s="26">
        <v>164296.23873438491</v>
      </c>
      <c r="AI116" s="26">
        <v>125271.376304675</v>
      </c>
      <c r="AJ116" s="26">
        <v>146213.97257398255</v>
      </c>
      <c r="AK116" s="26">
        <v>83394.382267701803</v>
      </c>
      <c r="AL116" s="26">
        <v>90862.700635735295</v>
      </c>
      <c r="AM116" s="26">
        <v>137654.45005790101</v>
      </c>
      <c r="AN116" s="26">
        <v>130503.953269109</v>
      </c>
      <c r="AO116" s="26">
        <v>1384350.5174791701</v>
      </c>
      <c r="AP116" s="26">
        <v>125398.41434372003</v>
      </c>
      <c r="AQ116" s="26">
        <v>91586.625957109994</v>
      </c>
      <c r="AR116" s="26">
        <v>120734.78045834</v>
      </c>
      <c r="AS116" s="26">
        <v>103123.03580505001</v>
      </c>
      <c r="AT116" s="26">
        <v>81816.905740410002</v>
      </c>
      <c r="AU116" s="26">
        <v>165235.04576114001</v>
      </c>
      <c r="AV116" s="26">
        <v>72333.463423249937</v>
      </c>
      <c r="AW116" s="26">
        <v>185645.45410733999</v>
      </c>
      <c r="AX116" s="26">
        <v>104202.88008729</v>
      </c>
      <c r="AY116" s="26">
        <v>109370.30701032</v>
      </c>
      <c r="AZ116" s="26">
        <v>129208.46650982001</v>
      </c>
      <c r="BA116" s="26">
        <v>111780.35068773</v>
      </c>
      <c r="BB116" s="26">
        <v>1400435.72989152</v>
      </c>
      <c r="BC116" s="26">
        <v>123217.37375444037</v>
      </c>
      <c r="BD116" s="26">
        <v>85979.686501920005</v>
      </c>
      <c r="BE116" s="26">
        <v>131683.36274174994</v>
      </c>
      <c r="BF116" s="26">
        <v>96211.599579400005</v>
      </c>
      <c r="BG116" s="26">
        <v>128494.47562615995</v>
      </c>
      <c r="BH116" s="26">
        <v>126212.69308447</v>
      </c>
      <c r="BI116" s="26">
        <v>151125.37642112002</v>
      </c>
      <c r="BJ116" s="26">
        <v>111580.79115304</v>
      </c>
      <c r="BK116" s="26">
        <v>86005.855650550002</v>
      </c>
      <c r="BL116" s="26">
        <v>110615.72201801999</v>
      </c>
      <c r="BM116" s="26">
        <v>109738.90218325</v>
      </c>
      <c r="BN116" s="26">
        <v>134101.03193085999</v>
      </c>
      <c r="BO116" s="26">
        <v>1394966.8706449801</v>
      </c>
      <c r="BP116" s="26">
        <v>149218.02200724001</v>
      </c>
      <c r="BQ116" s="26">
        <v>101680.14939058</v>
      </c>
      <c r="BR116" s="26">
        <v>135508.15086373</v>
      </c>
      <c r="BS116" s="26">
        <v>144405.26568052999</v>
      </c>
      <c r="BT116" s="26">
        <v>121582.85337421003</v>
      </c>
      <c r="BU116" s="26">
        <v>106586.5405181</v>
      </c>
      <c r="BV116" s="26">
        <v>142073.9018312</v>
      </c>
      <c r="BW116" s="26">
        <v>155459.57470591</v>
      </c>
      <c r="BX116" s="26">
        <v>91594.224567450015</v>
      </c>
      <c r="BY116" s="26">
        <v>85964.420338380005</v>
      </c>
      <c r="BZ116" s="26">
        <v>142770.80350758001</v>
      </c>
      <c r="CA116" s="26">
        <v>144764.32282661999</v>
      </c>
      <c r="CB116" s="26">
        <v>1521608.22961153</v>
      </c>
      <c r="CC116" s="44"/>
    </row>
    <row r="117" spans="1:81" ht="13" x14ac:dyDescent="0.3">
      <c r="A117" s="5" t="s">
        <v>111</v>
      </c>
      <c r="B117" s="6" t="s">
        <v>203</v>
      </c>
      <c r="C117" s="26">
        <v>8014.3608193144401</v>
      </c>
      <c r="D117" s="26">
        <v>10078.1853346427</v>
      </c>
      <c r="E117" s="26">
        <v>6396.8774761533441</v>
      </c>
      <c r="F117" s="26">
        <v>6591.4535272553885</v>
      </c>
      <c r="G117" s="26">
        <v>7571.2746958442731</v>
      </c>
      <c r="H117" s="26">
        <v>6950.2734935624003</v>
      </c>
      <c r="I117" s="26">
        <v>12977.250157307701</v>
      </c>
      <c r="J117" s="26">
        <v>12119.0552150809</v>
      </c>
      <c r="K117" s="26">
        <v>12189.079170020799</v>
      </c>
      <c r="L117" s="26">
        <v>15059.518953442701</v>
      </c>
      <c r="M117" s="26">
        <v>14818.393375862375</v>
      </c>
      <c r="N117" s="26">
        <v>20410.036654443</v>
      </c>
      <c r="O117" s="26">
        <v>133175.75887293011</v>
      </c>
      <c r="P117" s="26">
        <v>9931.1609047900001</v>
      </c>
      <c r="Q117" s="26">
        <v>8332.4980418699997</v>
      </c>
      <c r="R117" s="26">
        <v>15571.510474000001</v>
      </c>
      <c r="S117" s="26">
        <v>5524.1488243200038</v>
      </c>
      <c r="T117" s="26">
        <v>2816.38887381</v>
      </c>
      <c r="U117" s="26">
        <v>15362.07279224</v>
      </c>
      <c r="V117" s="26">
        <v>5900.8043396299699</v>
      </c>
      <c r="W117" s="26">
        <v>10528.49712136</v>
      </c>
      <c r="X117" s="26">
        <v>14571.163593159999</v>
      </c>
      <c r="Y117" s="26">
        <v>2108.1098631999998</v>
      </c>
      <c r="Z117" s="26">
        <v>3096.8895926999999</v>
      </c>
      <c r="AA117" s="26">
        <v>13878.482003970001</v>
      </c>
      <c r="AB117" s="26">
        <v>107621.72642505</v>
      </c>
      <c r="AC117" s="26">
        <v>39.805560389999997</v>
      </c>
      <c r="AD117" s="26">
        <v>5608.6834694600002</v>
      </c>
      <c r="AE117" s="26">
        <v>10856.533416480001</v>
      </c>
      <c r="AF117" s="26">
        <v>5540.2377293600002</v>
      </c>
      <c r="AG117" s="26">
        <v>17651.93812029</v>
      </c>
      <c r="AH117" s="26">
        <v>6948.0857008399998</v>
      </c>
      <c r="AI117" s="26">
        <v>12290.060138930001</v>
      </c>
      <c r="AJ117" s="26">
        <v>1743.2802991399999</v>
      </c>
      <c r="AK117" s="26">
        <v>17017.10796582</v>
      </c>
      <c r="AL117" s="26">
        <v>4232.3664071900002</v>
      </c>
      <c r="AM117" s="26">
        <v>18743.243960740001</v>
      </c>
      <c r="AN117" s="26">
        <v>22329.311325160001</v>
      </c>
      <c r="AO117" s="26">
        <v>123000.6540938</v>
      </c>
      <c r="AP117" s="26">
        <v>585.62309531999995</v>
      </c>
      <c r="AQ117" s="26">
        <v>1738.4951969200001</v>
      </c>
      <c r="AR117" s="26">
        <v>16337.357188079999</v>
      </c>
      <c r="AS117" s="26">
        <v>1197.6361070999999</v>
      </c>
      <c r="AT117" s="26">
        <v>919.88529427999993</v>
      </c>
      <c r="AU117" s="26">
        <v>21412.579194420006</v>
      </c>
      <c r="AV117" s="26">
        <v>19738.227657910003</v>
      </c>
      <c r="AW117" s="26">
        <v>1011.88096463</v>
      </c>
      <c r="AX117" s="26">
        <v>21923.447876690003</v>
      </c>
      <c r="AY117" s="26">
        <v>4238.1797388700006</v>
      </c>
      <c r="AZ117" s="26">
        <v>22082.27184682</v>
      </c>
      <c r="BA117" s="26">
        <v>20115.751088569999</v>
      </c>
      <c r="BB117" s="26">
        <v>131301.33524961001</v>
      </c>
      <c r="BC117" s="26">
        <v>2695.5546625900001</v>
      </c>
      <c r="BD117" s="26">
        <v>5764.7642498699997</v>
      </c>
      <c r="BE117" s="26">
        <v>15361.244934300001</v>
      </c>
      <c r="BF117" s="26">
        <v>2475.05409977</v>
      </c>
      <c r="BG117" s="26">
        <v>17936.531805319999</v>
      </c>
      <c r="BH117" s="26">
        <v>16088.820682240001</v>
      </c>
      <c r="BI117" s="26">
        <v>12970.18267118</v>
      </c>
      <c r="BJ117" s="26">
        <v>11815.99695784</v>
      </c>
      <c r="BK117" s="26">
        <v>12933.05311579</v>
      </c>
      <c r="BL117" s="26">
        <v>12424.07590856</v>
      </c>
      <c r="BM117" s="26">
        <v>11656.53373092</v>
      </c>
      <c r="BN117" s="26">
        <v>24338.791113579995</v>
      </c>
      <c r="BO117" s="26">
        <v>146460.60393196001</v>
      </c>
      <c r="BP117" s="26">
        <v>2699.2677748499991</v>
      </c>
      <c r="BQ117" s="26">
        <v>14576.986683689998</v>
      </c>
      <c r="BR117" s="26">
        <v>3430.1419313299998</v>
      </c>
      <c r="BS117" s="26">
        <v>8968.3457283100015</v>
      </c>
      <c r="BT117" s="26">
        <v>24878.485988160002</v>
      </c>
      <c r="BU117" s="26">
        <v>12102.024892449999</v>
      </c>
      <c r="BV117" s="26">
        <v>11540.58605489</v>
      </c>
      <c r="BW117" s="26">
        <v>12400.431227290001</v>
      </c>
      <c r="BX117" s="26">
        <v>11574.5502858</v>
      </c>
      <c r="BY117" s="26">
        <v>11952.130642730001</v>
      </c>
      <c r="BZ117" s="26">
        <v>20068.708701849999</v>
      </c>
      <c r="CA117" s="26">
        <v>27375.089886639998</v>
      </c>
      <c r="CB117" s="26">
        <v>161566.74979799005</v>
      </c>
      <c r="CC117" s="44"/>
    </row>
    <row r="118" spans="1:81" s="2" customFormat="1" ht="13" x14ac:dyDescent="0.3">
      <c r="A118" s="1" t="s">
        <v>112</v>
      </c>
      <c r="B118" s="2" t="s">
        <v>246</v>
      </c>
      <c r="C118" s="25">
        <v>12406</v>
      </c>
      <c r="D118" s="25">
        <v>12410</v>
      </c>
      <c r="E118" s="25">
        <v>12550</v>
      </c>
      <c r="F118" s="25">
        <v>12605</v>
      </c>
      <c r="G118" s="25">
        <v>12653</v>
      </c>
      <c r="H118" s="25">
        <v>13300</v>
      </c>
      <c r="I118" s="25">
        <v>13469</v>
      </c>
      <c r="J118" s="25">
        <v>13516</v>
      </c>
      <c r="K118" s="25">
        <v>13592</v>
      </c>
      <c r="L118" s="25">
        <v>13594</v>
      </c>
      <c r="M118" s="25">
        <v>13660</v>
      </c>
      <c r="N118" s="25">
        <v>13189</v>
      </c>
      <c r="O118" s="25">
        <v>156944</v>
      </c>
      <c r="P118" s="25">
        <v>74732.758133759999</v>
      </c>
      <c r="Q118" s="25">
        <v>77058.580192089998</v>
      </c>
      <c r="R118" s="25">
        <v>79017.465230770002</v>
      </c>
      <c r="S118" s="25">
        <v>86729.581670860003</v>
      </c>
      <c r="T118" s="25">
        <v>116147.19628407</v>
      </c>
      <c r="U118" s="25">
        <v>124616.73098454</v>
      </c>
      <c r="V118" s="25">
        <v>122231.82874518</v>
      </c>
      <c r="W118" s="25">
        <v>111397.91672555001</v>
      </c>
      <c r="X118" s="25">
        <v>85928.628900809999</v>
      </c>
      <c r="Y118" s="25">
        <v>85853.072808969999</v>
      </c>
      <c r="Z118" s="25">
        <v>78962.503696119995</v>
      </c>
      <c r="AA118" s="25">
        <v>144160.25149443001</v>
      </c>
      <c r="AB118" s="25">
        <v>1186836.51486715</v>
      </c>
      <c r="AC118" s="25">
        <v>77527.233603090004</v>
      </c>
      <c r="AD118" s="25">
        <v>78594.412715129991</v>
      </c>
      <c r="AE118" s="25">
        <v>79610.16985341</v>
      </c>
      <c r="AF118" s="25">
        <v>80332.812820489999</v>
      </c>
      <c r="AG118" s="25">
        <v>80690.872798940007</v>
      </c>
      <c r="AH118" s="25">
        <v>80525.511933090005</v>
      </c>
      <c r="AI118" s="25">
        <v>80695.063284040007</v>
      </c>
      <c r="AJ118" s="25">
        <v>81966.891121439985</v>
      </c>
      <c r="AK118" s="25">
        <v>82268.738037710005</v>
      </c>
      <c r="AL118" s="25">
        <v>82876.107008370003</v>
      </c>
      <c r="AM118" s="25">
        <v>83702.362680659993</v>
      </c>
      <c r="AN118" s="25">
        <v>149183.54389725</v>
      </c>
      <c r="AO118" s="25">
        <v>1037973.71975362</v>
      </c>
      <c r="AP118" s="25">
        <v>79695.243081940003</v>
      </c>
      <c r="AQ118" s="25">
        <v>82773.092393019993</v>
      </c>
      <c r="AR118" s="25">
        <v>83773.201129319903</v>
      </c>
      <c r="AS118" s="25">
        <v>83252.871998420014</v>
      </c>
      <c r="AT118" s="25">
        <v>82707.029640309993</v>
      </c>
      <c r="AU118" s="25">
        <v>83039.134776580002</v>
      </c>
      <c r="AV118" s="25">
        <v>83794.730141580003</v>
      </c>
      <c r="AW118" s="25">
        <v>84801.92416635</v>
      </c>
      <c r="AX118" s="25">
        <v>84343.327576359996</v>
      </c>
      <c r="AY118" s="25">
        <v>89747.758597759894</v>
      </c>
      <c r="AZ118" s="25">
        <v>83089.312597270007</v>
      </c>
      <c r="BA118" s="25">
        <v>150821.92922845</v>
      </c>
      <c r="BB118" s="25">
        <v>1071839.5553273601</v>
      </c>
      <c r="BC118" s="25">
        <v>82243.144993890004</v>
      </c>
      <c r="BD118" s="25">
        <v>83022.499903050004</v>
      </c>
      <c r="BE118" s="25">
        <v>84593.314043439997</v>
      </c>
      <c r="BF118" s="25">
        <v>83490.100304129999</v>
      </c>
      <c r="BG118" s="25">
        <v>84758.206754269995</v>
      </c>
      <c r="BH118" s="25">
        <v>87279.277469589986</v>
      </c>
      <c r="BI118" s="25">
        <v>83602.869846190006</v>
      </c>
      <c r="BJ118" s="25">
        <v>86003.478374979997</v>
      </c>
      <c r="BK118" s="25">
        <v>86031.237270550002</v>
      </c>
      <c r="BL118" s="25">
        <v>86240.54864465</v>
      </c>
      <c r="BM118" s="25">
        <v>86221.197008460003</v>
      </c>
      <c r="BN118" s="25">
        <v>156238.28733130998</v>
      </c>
      <c r="BO118" s="25">
        <v>1089724.1619445099</v>
      </c>
      <c r="BP118" s="25">
        <v>83018.003338509996</v>
      </c>
      <c r="BQ118" s="25">
        <v>84650.804173149998</v>
      </c>
      <c r="BR118" s="25">
        <v>85635.199766570004</v>
      </c>
      <c r="BS118" s="25">
        <v>85605.554972829996</v>
      </c>
      <c r="BT118" s="25">
        <v>86399.803011729993</v>
      </c>
      <c r="BU118" s="25">
        <v>86479.852944190003</v>
      </c>
      <c r="BV118" s="25">
        <v>86477.104903989995</v>
      </c>
      <c r="BW118" s="25">
        <v>87067.928865399997</v>
      </c>
      <c r="BX118" s="25">
        <v>86712.570359370002</v>
      </c>
      <c r="BY118" s="25">
        <v>86676.304998070002</v>
      </c>
      <c r="BZ118" s="25">
        <v>88865.026018389995</v>
      </c>
      <c r="CA118" s="25">
        <v>150822.18849480999</v>
      </c>
      <c r="CB118" s="25">
        <v>1098410.34184701</v>
      </c>
      <c r="CC118" s="44"/>
    </row>
    <row r="119" spans="1:81" ht="13" x14ac:dyDescent="0.3">
      <c r="A119" s="5" t="s">
        <v>113</v>
      </c>
      <c r="B119" s="11" t="s">
        <v>247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60324.789678829999</v>
      </c>
      <c r="Q119" s="26">
        <v>62561.33077316</v>
      </c>
      <c r="R119" s="26">
        <v>64451.355279900017</v>
      </c>
      <c r="S119" s="26">
        <v>72100.231189869999</v>
      </c>
      <c r="T119" s="26">
        <v>101339.96846058</v>
      </c>
      <c r="U119" s="26">
        <v>109652.67673853</v>
      </c>
      <c r="V119" s="26">
        <v>106982.61132559</v>
      </c>
      <c r="W119" s="26">
        <v>95971.817160270002</v>
      </c>
      <c r="X119" s="26">
        <v>70746.814079570002</v>
      </c>
      <c r="Y119" s="26">
        <v>70886.353730679999</v>
      </c>
      <c r="Z119" s="26">
        <v>63971.482965650008</v>
      </c>
      <c r="AA119" s="26">
        <v>129479.06784525</v>
      </c>
      <c r="AB119" s="26">
        <v>1008468.49922788</v>
      </c>
      <c r="AC119" s="26">
        <v>62505.799718690003</v>
      </c>
      <c r="AD119" s="26">
        <v>63539.123351499999</v>
      </c>
      <c r="AE119" s="26">
        <v>64439.707056589999</v>
      </c>
      <c r="AF119" s="26">
        <v>65213.035332649997</v>
      </c>
      <c r="AG119" s="26">
        <v>65452.147858449978</v>
      </c>
      <c r="AH119" s="26">
        <v>65252.717656099994</v>
      </c>
      <c r="AI119" s="26">
        <v>65313.612663789972</v>
      </c>
      <c r="AJ119" s="26">
        <v>66173.126591899985</v>
      </c>
      <c r="AK119" s="26">
        <v>66725.254209799998</v>
      </c>
      <c r="AL119" s="26">
        <v>67265.748558720006</v>
      </c>
      <c r="AM119" s="26">
        <v>67986.580060549997</v>
      </c>
      <c r="AN119" s="26">
        <v>134083.75362206</v>
      </c>
      <c r="AO119" s="26">
        <v>853950.60668079997</v>
      </c>
      <c r="AP119" s="26">
        <v>64029.03408967</v>
      </c>
      <c r="AQ119" s="26">
        <v>67107.491836009998</v>
      </c>
      <c r="AR119" s="26">
        <v>68107.164164339905</v>
      </c>
      <c r="AS119" s="26">
        <v>67471.884933510009</v>
      </c>
      <c r="AT119" s="26">
        <v>66816.051457570007</v>
      </c>
      <c r="AU119" s="26">
        <v>67113.990392210006</v>
      </c>
      <c r="AV119" s="26">
        <v>67938.676392170033</v>
      </c>
      <c r="AW119" s="26">
        <v>68753.620502830003</v>
      </c>
      <c r="AX119" s="26">
        <v>68233.75210333</v>
      </c>
      <c r="AY119" s="26">
        <v>73579.402696679899</v>
      </c>
      <c r="AZ119" s="26">
        <v>66919.056136679996</v>
      </c>
      <c r="BA119" s="26">
        <v>134206.27043154</v>
      </c>
      <c r="BB119" s="26">
        <v>880276.39513654006</v>
      </c>
      <c r="BC119" s="26">
        <v>64993.470435130002</v>
      </c>
      <c r="BD119" s="26">
        <v>65097.435076649999</v>
      </c>
      <c r="BE119" s="26">
        <v>65231.803233799998</v>
      </c>
      <c r="BF119" s="26">
        <v>65752.003461080007</v>
      </c>
      <c r="BG119" s="26">
        <v>65628.690050360005</v>
      </c>
      <c r="BH119" s="26">
        <v>65608.147431139994</v>
      </c>
      <c r="BI119" s="26">
        <v>65634.272990800004</v>
      </c>
      <c r="BJ119" s="26">
        <v>65767.945420760007</v>
      </c>
      <c r="BK119" s="26">
        <v>65665.067521079996</v>
      </c>
      <c r="BL119" s="26">
        <v>65827.992871020004</v>
      </c>
      <c r="BM119" s="26">
        <v>65779.311951180003</v>
      </c>
      <c r="BN119" s="26">
        <v>130924.10212933</v>
      </c>
      <c r="BO119" s="26">
        <v>851910.24257233005</v>
      </c>
      <c r="BP119" s="26">
        <v>65417.498089350003</v>
      </c>
      <c r="BQ119" s="26">
        <v>65640.326044519999</v>
      </c>
      <c r="BR119" s="26">
        <v>65928.902131120005</v>
      </c>
      <c r="BS119" s="26">
        <v>66012.678241119997</v>
      </c>
      <c r="BT119" s="26">
        <v>66146.16334087</v>
      </c>
      <c r="BU119" s="26">
        <v>66033.688317790002</v>
      </c>
      <c r="BV119" s="26">
        <v>66224.056152470002</v>
      </c>
      <c r="BW119" s="26">
        <v>66131.799025490007</v>
      </c>
      <c r="BX119" s="26">
        <v>66153.696591560001</v>
      </c>
      <c r="BY119" s="26">
        <v>66394.89496790999</v>
      </c>
      <c r="BZ119" s="26">
        <v>66431.460166610006</v>
      </c>
      <c r="CA119" s="26">
        <v>131798.80933433</v>
      </c>
      <c r="CB119" s="26">
        <v>858313.97240314004</v>
      </c>
      <c r="CC119" s="44"/>
    </row>
    <row r="120" spans="1:81" ht="13" x14ac:dyDescent="0.3">
      <c r="A120" s="5" t="s">
        <v>114</v>
      </c>
      <c r="B120" s="11" t="s">
        <v>248</v>
      </c>
      <c r="C120" s="26">
        <v>12406</v>
      </c>
      <c r="D120" s="26">
        <v>12410</v>
      </c>
      <c r="E120" s="26">
        <v>12550</v>
      </c>
      <c r="F120" s="26">
        <v>12605</v>
      </c>
      <c r="G120" s="26">
        <v>12653</v>
      </c>
      <c r="H120" s="26">
        <v>13300</v>
      </c>
      <c r="I120" s="26">
        <v>13469</v>
      </c>
      <c r="J120" s="26">
        <v>13516</v>
      </c>
      <c r="K120" s="26">
        <v>13592</v>
      </c>
      <c r="L120" s="26">
        <v>13594</v>
      </c>
      <c r="M120" s="26">
        <v>13660</v>
      </c>
      <c r="N120" s="26">
        <v>13189</v>
      </c>
      <c r="O120" s="26">
        <v>156944</v>
      </c>
      <c r="P120" s="26">
        <v>14407.96845493</v>
      </c>
      <c r="Q120" s="26">
        <v>14497.24941893</v>
      </c>
      <c r="R120" s="26">
        <v>14566.109950870001</v>
      </c>
      <c r="S120" s="26">
        <v>14629.350480990001</v>
      </c>
      <c r="T120" s="26">
        <v>14807.22782349</v>
      </c>
      <c r="U120" s="26">
        <v>14964.05424601</v>
      </c>
      <c r="V120" s="26">
        <v>15249.217419590001</v>
      </c>
      <c r="W120" s="26">
        <v>15426.099565279999</v>
      </c>
      <c r="X120" s="26">
        <v>15181.814821239999</v>
      </c>
      <c r="Y120" s="26">
        <v>14966.71907829</v>
      </c>
      <c r="Z120" s="26">
        <v>14991.02073047</v>
      </c>
      <c r="AA120" s="26">
        <v>14681.18364918</v>
      </c>
      <c r="AB120" s="26">
        <v>178368.01563926999</v>
      </c>
      <c r="AC120" s="26">
        <v>15021.433884399999</v>
      </c>
      <c r="AD120" s="26">
        <v>15055.28936363</v>
      </c>
      <c r="AE120" s="26">
        <v>15170.46279682</v>
      </c>
      <c r="AF120" s="26">
        <v>15119.77748784</v>
      </c>
      <c r="AG120" s="26">
        <v>15238.724940489999</v>
      </c>
      <c r="AH120" s="26">
        <v>15272.79427699</v>
      </c>
      <c r="AI120" s="26">
        <v>15381.45062025</v>
      </c>
      <c r="AJ120" s="26">
        <v>15793.76452954</v>
      </c>
      <c r="AK120" s="26">
        <v>15543.48382791</v>
      </c>
      <c r="AL120" s="26">
        <v>15610.358449650001</v>
      </c>
      <c r="AM120" s="26">
        <v>15715.78262011</v>
      </c>
      <c r="AN120" s="26">
        <v>15099.79027519</v>
      </c>
      <c r="AO120" s="26">
        <v>184023.11307282001</v>
      </c>
      <c r="AP120" s="26">
        <v>15666.20899227</v>
      </c>
      <c r="AQ120" s="26">
        <v>15665.600557010001</v>
      </c>
      <c r="AR120" s="26">
        <v>15666.03696498</v>
      </c>
      <c r="AS120" s="26">
        <v>15780.987064909999</v>
      </c>
      <c r="AT120" s="26">
        <v>15890.97818274</v>
      </c>
      <c r="AU120" s="26">
        <v>15925.14438437</v>
      </c>
      <c r="AV120" s="26">
        <v>15856.053749410001</v>
      </c>
      <c r="AW120" s="26">
        <v>16048.303663520001</v>
      </c>
      <c r="AX120" s="26">
        <v>16109.57547303</v>
      </c>
      <c r="AY120" s="26">
        <v>16168.35590108</v>
      </c>
      <c r="AZ120" s="26">
        <v>16170.256460590001</v>
      </c>
      <c r="BA120" s="26">
        <v>16615.65879691</v>
      </c>
      <c r="BB120" s="26">
        <v>191563.16019082</v>
      </c>
      <c r="BC120" s="26">
        <v>17249.674558760002</v>
      </c>
      <c r="BD120" s="26">
        <v>17925.064826400001</v>
      </c>
      <c r="BE120" s="26">
        <v>19361.51080964</v>
      </c>
      <c r="BF120" s="26">
        <v>17738.09684305</v>
      </c>
      <c r="BG120" s="26">
        <v>19129.516703910002</v>
      </c>
      <c r="BH120" s="26">
        <v>21671.130038449999</v>
      </c>
      <c r="BI120" s="26">
        <v>17968.596855389998</v>
      </c>
      <c r="BJ120" s="26">
        <v>20235.532954220002</v>
      </c>
      <c r="BK120" s="26">
        <v>20366.169749469998</v>
      </c>
      <c r="BL120" s="26">
        <v>20412.55577363</v>
      </c>
      <c r="BM120" s="26">
        <v>20441.88505728</v>
      </c>
      <c r="BN120" s="26">
        <v>25314.185201979999</v>
      </c>
      <c r="BO120" s="26">
        <v>237813.91937218001</v>
      </c>
      <c r="BP120" s="26">
        <v>17600.50524916</v>
      </c>
      <c r="BQ120" s="26">
        <v>19010.478128629999</v>
      </c>
      <c r="BR120" s="26">
        <v>19706.297635449999</v>
      </c>
      <c r="BS120" s="26">
        <v>19592.876731709999</v>
      </c>
      <c r="BT120" s="26">
        <v>20253.63967086</v>
      </c>
      <c r="BU120" s="26">
        <v>20446.164626400001</v>
      </c>
      <c r="BV120" s="26">
        <v>20253.04875152</v>
      </c>
      <c r="BW120" s="26">
        <v>20936.129839910001</v>
      </c>
      <c r="BX120" s="26">
        <v>20558.873767810001</v>
      </c>
      <c r="BY120" s="26">
        <v>20281.410030160001</v>
      </c>
      <c r="BZ120" s="26">
        <v>22433.565851780004</v>
      </c>
      <c r="CA120" s="26">
        <v>19023.379160479999</v>
      </c>
      <c r="CB120" s="26">
        <v>240096.36944387</v>
      </c>
      <c r="CC120" s="44"/>
    </row>
    <row r="121" spans="1:81" ht="13" x14ac:dyDescent="0.3">
      <c r="A121" s="5" t="s">
        <v>115</v>
      </c>
      <c r="B121" s="11" t="s">
        <v>249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26">
        <v>0</v>
      </c>
      <c r="AP121" s="26">
        <v>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6">
        <v>0</v>
      </c>
      <c r="AW121" s="26">
        <v>0</v>
      </c>
      <c r="AX121" s="26">
        <v>0</v>
      </c>
      <c r="AY121" s="26">
        <v>0</v>
      </c>
      <c r="AZ121" s="26">
        <v>0</v>
      </c>
      <c r="BA121" s="26">
        <v>0</v>
      </c>
      <c r="BB121" s="26">
        <v>0</v>
      </c>
      <c r="BC121" s="26">
        <v>0</v>
      </c>
      <c r="BD121" s="26">
        <v>0</v>
      </c>
      <c r="BE121" s="26">
        <v>0</v>
      </c>
      <c r="BF121" s="26">
        <v>0</v>
      </c>
      <c r="BG121" s="26">
        <v>0</v>
      </c>
      <c r="BH121" s="26">
        <v>0</v>
      </c>
      <c r="BI121" s="26">
        <v>0</v>
      </c>
      <c r="BJ121" s="26">
        <v>0</v>
      </c>
      <c r="BK121" s="26">
        <v>0</v>
      </c>
      <c r="BL121" s="26">
        <v>0</v>
      </c>
      <c r="BM121" s="26">
        <v>0</v>
      </c>
      <c r="BN121" s="26">
        <v>0</v>
      </c>
      <c r="BO121" s="26">
        <v>0</v>
      </c>
      <c r="BP121" s="26">
        <v>0</v>
      </c>
      <c r="BQ121" s="26">
        <v>0</v>
      </c>
      <c r="BR121" s="26">
        <v>0</v>
      </c>
      <c r="BS121" s="26">
        <v>0</v>
      </c>
      <c r="BT121" s="26">
        <v>0</v>
      </c>
      <c r="BU121" s="26">
        <v>0</v>
      </c>
      <c r="BV121" s="26">
        <v>0</v>
      </c>
      <c r="BW121" s="26">
        <v>0</v>
      </c>
      <c r="BX121" s="26">
        <v>0</v>
      </c>
      <c r="BY121" s="26">
        <v>0</v>
      </c>
      <c r="BZ121" s="26">
        <v>0</v>
      </c>
      <c r="CA121" s="26">
        <v>0</v>
      </c>
      <c r="CB121" s="26">
        <v>0</v>
      </c>
      <c r="CC121" s="44"/>
    </row>
    <row r="122" spans="1:81" s="2" customFormat="1" ht="13" x14ac:dyDescent="0.3">
      <c r="A122" s="1" t="s">
        <v>116</v>
      </c>
      <c r="B122" s="2" t="s">
        <v>250</v>
      </c>
      <c r="C122" s="25">
        <v>59668.609162589099</v>
      </c>
      <c r="D122" s="25">
        <v>53881.178725333521</v>
      </c>
      <c r="E122" s="25">
        <v>63297.785808942899</v>
      </c>
      <c r="F122" s="25">
        <v>71339.147413579572</v>
      </c>
      <c r="G122" s="25">
        <v>68978.120817471106</v>
      </c>
      <c r="H122" s="25">
        <v>67296.485310514996</v>
      </c>
      <c r="I122" s="25">
        <v>64904.358802310897</v>
      </c>
      <c r="J122" s="25">
        <v>67926.501991429803</v>
      </c>
      <c r="K122" s="25">
        <v>64385.643010239997</v>
      </c>
      <c r="L122" s="25">
        <v>66065.310595650401</v>
      </c>
      <c r="M122" s="25">
        <v>71939.209381001303</v>
      </c>
      <c r="N122" s="25">
        <v>148952.56082871999</v>
      </c>
      <c r="O122" s="25">
        <v>868634.91184778372</v>
      </c>
      <c r="P122" s="25">
        <v>12679.3288067839</v>
      </c>
      <c r="Q122" s="25">
        <v>7667.3473324412862</v>
      </c>
      <c r="R122" s="25">
        <v>7487.6966141230978</v>
      </c>
      <c r="S122" s="25">
        <v>2727.8359382670023</v>
      </c>
      <c r="T122" s="25">
        <v>1856.2986496299995</v>
      </c>
      <c r="U122" s="25">
        <v>2156.464674269972</v>
      </c>
      <c r="V122" s="25">
        <v>7686.4400012526803</v>
      </c>
      <c r="W122" s="25">
        <v>16003.098886096001</v>
      </c>
      <c r="X122" s="25">
        <v>11449.407396149099</v>
      </c>
      <c r="Y122" s="25">
        <v>17036.473734614901</v>
      </c>
      <c r="Z122" s="25">
        <v>15406.374213582299</v>
      </c>
      <c r="AA122" s="25">
        <v>15292.009527399299</v>
      </c>
      <c r="AB122" s="25">
        <v>117448.77577460953</v>
      </c>
      <c r="AC122" s="25">
        <v>18825.784241298425</v>
      </c>
      <c r="AD122" s="25">
        <v>8027.7312692121004</v>
      </c>
      <c r="AE122" s="25">
        <v>12705.226811591099</v>
      </c>
      <c r="AF122" s="25">
        <v>8542.1473730297093</v>
      </c>
      <c r="AG122" s="25">
        <v>19041.257143283401</v>
      </c>
      <c r="AH122" s="25">
        <v>22807.002833758699</v>
      </c>
      <c r="AI122" s="25">
        <v>25146.136560153402</v>
      </c>
      <c r="AJ122" s="25">
        <v>24898.1352604772</v>
      </c>
      <c r="AK122" s="25">
        <v>17540.954323287599</v>
      </c>
      <c r="AL122" s="25">
        <v>18654.159832247944</v>
      </c>
      <c r="AM122" s="25">
        <v>21038.112660378101</v>
      </c>
      <c r="AN122" s="25">
        <v>46052.3339240926</v>
      </c>
      <c r="AO122" s="25">
        <v>243278.98223281032</v>
      </c>
      <c r="AP122" s="25">
        <v>10132.17317202</v>
      </c>
      <c r="AQ122" s="25">
        <v>16645.969958310001</v>
      </c>
      <c r="AR122" s="25">
        <v>17295.152929920099</v>
      </c>
      <c r="AS122" s="25">
        <v>12047.30523774</v>
      </c>
      <c r="AT122" s="25">
        <v>13539.699856499999</v>
      </c>
      <c r="AU122" s="25">
        <v>13349.559768830002</v>
      </c>
      <c r="AV122" s="25">
        <v>25005.30111058</v>
      </c>
      <c r="AW122" s="25">
        <v>13731.583734139998</v>
      </c>
      <c r="AX122" s="25">
        <v>17691.136512170047</v>
      </c>
      <c r="AY122" s="25">
        <v>19678.137250169999</v>
      </c>
      <c r="AZ122" s="25">
        <v>22956.790744480299</v>
      </c>
      <c r="BA122" s="25">
        <v>30742.473504130001</v>
      </c>
      <c r="BB122" s="25">
        <v>212815.28377899047</v>
      </c>
      <c r="BC122" s="25">
        <v>10303.4416593796</v>
      </c>
      <c r="BD122" s="25">
        <v>15126.97637043</v>
      </c>
      <c r="BE122" s="25">
        <v>15880.43448168</v>
      </c>
      <c r="BF122" s="25">
        <v>13546.595814230001</v>
      </c>
      <c r="BG122" s="25">
        <v>14135.107867279999</v>
      </c>
      <c r="BH122" s="25">
        <v>14516.01733577</v>
      </c>
      <c r="BI122" s="25">
        <v>18737.354539129999</v>
      </c>
      <c r="BJ122" s="25">
        <v>15365.6047839699</v>
      </c>
      <c r="BK122" s="25">
        <v>15617.173201969999</v>
      </c>
      <c r="BL122" s="25">
        <v>19387.015636179902</v>
      </c>
      <c r="BM122" s="25">
        <v>19533.334655949999</v>
      </c>
      <c r="BN122" s="25">
        <v>45007.603524949998</v>
      </c>
      <c r="BO122" s="25">
        <v>217156.65987091899</v>
      </c>
      <c r="BP122" s="25">
        <v>2721.00189396003</v>
      </c>
      <c r="BQ122" s="25">
        <v>28383.169351490022</v>
      </c>
      <c r="BR122" s="25">
        <v>16936.228853399953</v>
      </c>
      <c r="BS122" s="25">
        <v>17591.140654300001</v>
      </c>
      <c r="BT122" s="25">
        <v>16590.906846109901</v>
      </c>
      <c r="BU122" s="25">
        <v>17334.458927679963</v>
      </c>
      <c r="BV122" s="25">
        <v>17091.3820578099</v>
      </c>
      <c r="BW122" s="25">
        <v>17675.291158780099</v>
      </c>
      <c r="BX122" s="25">
        <v>18376.07259919</v>
      </c>
      <c r="BY122" s="25">
        <v>23832.467587869884</v>
      </c>
      <c r="BZ122" s="25">
        <v>21535.185773610032</v>
      </c>
      <c r="CA122" s="25">
        <v>50624.798437489902</v>
      </c>
      <c r="CB122" s="25">
        <v>248692.10414168899</v>
      </c>
      <c r="CC122" s="44"/>
    </row>
    <row r="123" spans="1:81" ht="13" x14ac:dyDescent="0.3">
      <c r="A123" s="5" t="s">
        <v>117</v>
      </c>
      <c r="B123" s="11" t="s">
        <v>251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26">
        <v>0</v>
      </c>
      <c r="AP123" s="26">
        <v>0</v>
      </c>
      <c r="AQ123" s="26">
        <v>0</v>
      </c>
      <c r="AR123" s="26">
        <v>0</v>
      </c>
      <c r="AS123" s="26">
        <v>0</v>
      </c>
      <c r="AT123" s="26">
        <v>0</v>
      </c>
      <c r="AU123" s="26">
        <v>0</v>
      </c>
      <c r="AV123" s="26">
        <v>0</v>
      </c>
      <c r="AW123" s="26">
        <v>0</v>
      </c>
      <c r="AX123" s="26">
        <v>0</v>
      </c>
      <c r="AY123" s="26">
        <v>0</v>
      </c>
      <c r="AZ123" s="26">
        <v>0</v>
      </c>
      <c r="BA123" s="26">
        <v>0</v>
      </c>
      <c r="BB123" s="26">
        <v>0</v>
      </c>
      <c r="BC123" s="26">
        <v>0</v>
      </c>
      <c r="BD123" s="26">
        <v>0</v>
      </c>
      <c r="BE123" s="26">
        <v>0</v>
      </c>
      <c r="BF123" s="26">
        <v>0</v>
      </c>
      <c r="BG123" s="26">
        <v>0</v>
      </c>
      <c r="BH123" s="26">
        <v>0</v>
      </c>
      <c r="BI123" s="26">
        <v>0</v>
      </c>
      <c r="BJ123" s="26">
        <v>0</v>
      </c>
      <c r="BK123" s="26">
        <v>0</v>
      </c>
      <c r="BL123" s="26">
        <v>0</v>
      </c>
      <c r="BM123" s="26">
        <v>0</v>
      </c>
      <c r="BN123" s="26">
        <v>0</v>
      </c>
      <c r="BO123" s="26">
        <v>0</v>
      </c>
      <c r="BP123" s="26">
        <v>0</v>
      </c>
      <c r="BQ123" s="26">
        <v>0</v>
      </c>
      <c r="BR123" s="26">
        <v>0</v>
      </c>
      <c r="BS123" s="26">
        <v>0</v>
      </c>
      <c r="BT123" s="26">
        <v>0</v>
      </c>
      <c r="BU123" s="26">
        <v>0</v>
      </c>
      <c r="BV123" s="26">
        <v>0</v>
      </c>
      <c r="BW123" s="26">
        <v>0</v>
      </c>
      <c r="BX123" s="26">
        <v>0</v>
      </c>
      <c r="BY123" s="26">
        <v>0</v>
      </c>
      <c r="BZ123" s="26">
        <v>0</v>
      </c>
      <c r="CA123" s="26">
        <v>0</v>
      </c>
      <c r="CB123" s="26">
        <v>0</v>
      </c>
      <c r="CC123" s="44"/>
    </row>
    <row r="124" spans="1:81" ht="13" x14ac:dyDescent="0.3">
      <c r="A124" s="5" t="s">
        <v>118</v>
      </c>
      <c r="B124" s="6" t="s">
        <v>209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26">
        <v>0</v>
      </c>
      <c r="AP124" s="26">
        <v>0</v>
      </c>
      <c r="AQ124" s="26">
        <v>0</v>
      </c>
      <c r="AR124" s="26">
        <v>0</v>
      </c>
      <c r="AS124" s="26">
        <v>0</v>
      </c>
      <c r="AT124" s="26">
        <v>0</v>
      </c>
      <c r="AU124" s="26">
        <v>0</v>
      </c>
      <c r="AV124" s="26">
        <v>0</v>
      </c>
      <c r="AW124" s="26">
        <v>0</v>
      </c>
      <c r="AX124" s="26">
        <v>0</v>
      </c>
      <c r="AY124" s="26">
        <v>0</v>
      </c>
      <c r="AZ124" s="26">
        <v>0</v>
      </c>
      <c r="BA124" s="26">
        <v>0</v>
      </c>
      <c r="BB124" s="26">
        <v>0</v>
      </c>
      <c r="BC124" s="26">
        <v>0</v>
      </c>
      <c r="BD124" s="26">
        <v>0</v>
      </c>
      <c r="BE124" s="26">
        <v>0</v>
      </c>
      <c r="BF124" s="26">
        <v>0</v>
      </c>
      <c r="BG124" s="26">
        <v>0</v>
      </c>
      <c r="BH124" s="26">
        <v>0</v>
      </c>
      <c r="BI124" s="26">
        <v>0</v>
      </c>
      <c r="BJ124" s="26">
        <v>0</v>
      </c>
      <c r="BK124" s="26">
        <v>0</v>
      </c>
      <c r="BL124" s="26">
        <v>0</v>
      </c>
      <c r="BM124" s="26">
        <v>0</v>
      </c>
      <c r="BN124" s="26">
        <v>0</v>
      </c>
      <c r="BO124" s="26">
        <v>0</v>
      </c>
      <c r="BP124" s="26">
        <v>0</v>
      </c>
      <c r="BQ124" s="26">
        <v>0</v>
      </c>
      <c r="BR124" s="26">
        <v>0</v>
      </c>
      <c r="BS124" s="26">
        <v>0</v>
      </c>
      <c r="BT124" s="26">
        <v>0</v>
      </c>
      <c r="BU124" s="26">
        <v>0</v>
      </c>
      <c r="BV124" s="26">
        <v>0</v>
      </c>
      <c r="BW124" s="26">
        <v>0</v>
      </c>
      <c r="BX124" s="26">
        <v>0</v>
      </c>
      <c r="BY124" s="26">
        <v>0</v>
      </c>
      <c r="BZ124" s="26">
        <v>0</v>
      </c>
      <c r="CA124" s="26">
        <v>0</v>
      </c>
      <c r="CB124" s="26">
        <v>0</v>
      </c>
      <c r="CC124" s="44"/>
    </row>
    <row r="125" spans="1:81" ht="13" x14ac:dyDescent="0.3">
      <c r="A125" s="5" t="s">
        <v>119</v>
      </c>
      <c r="B125" s="6" t="s">
        <v>212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0</v>
      </c>
      <c r="AP125" s="26">
        <v>0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0</v>
      </c>
      <c r="AX125" s="26">
        <v>0</v>
      </c>
      <c r="AY125" s="26">
        <v>0</v>
      </c>
      <c r="AZ125" s="26">
        <v>0</v>
      </c>
      <c r="BA125" s="26">
        <v>0</v>
      </c>
      <c r="BB125" s="26">
        <v>0</v>
      </c>
      <c r="BC125" s="26">
        <v>0</v>
      </c>
      <c r="BD125" s="26">
        <v>0</v>
      </c>
      <c r="BE125" s="26">
        <v>0</v>
      </c>
      <c r="BF125" s="26">
        <v>0</v>
      </c>
      <c r="BG125" s="26">
        <v>0</v>
      </c>
      <c r="BH125" s="26"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v>0</v>
      </c>
      <c r="BN125" s="26">
        <v>0</v>
      </c>
      <c r="BO125" s="26">
        <v>0</v>
      </c>
      <c r="BP125" s="26">
        <v>0</v>
      </c>
      <c r="BQ125" s="26">
        <v>0</v>
      </c>
      <c r="BR125" s="26">
        <v>0</v>
      </c>
      <c r="BS125" s="26">
        <v>0</v>
      </c>
      <c r="BT125" s="26">
        <v>0</v>
      </c>
      <c r="BU125" s="26">
        <v>0</v>
      </c>
      <c r="BV125" s="26">
        <v>0</v>
      </c>
      <c r="BW125" s="26">
        <v>0</v>
      </c>
      <c r="BX125" s="26">
        <v>0</v>
      </c>
      <c r="BY125" s="26">
        <v>0</v>
      </c>
      <c r="BZ125" s="26">
        <v>0</v>
      </c>
      <c r="CA125" s="26">
        <v>0</v>
      </c>
      <c r="CB125" s="26">
        <v>0</v>
      </c>
      <c r="CC125" s="44"/>
    </row>
    <row r="126" spans="1:81" ht="13" x14ac:dyDescent="0.3">
      <c r="A126" s="5" t="s">
        <v>120</v>
      </c>
      <c r="B126" s="6" t="s">
        <v>213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26">
        <v>0</v>
      </c>
      <c r="AP126" s="26">
        <v>0</v>
      </c>
      <c r="AQ126" s="26">
        <v>0</v>
      </c>
      <c r="AR126" s="26">
        <v>0</v>
      </c>
      <c r="AS126" s="26">
        <v>0</v>
      </c>
      <c r="AT126" s="26">
        <v>0</v>
      </c>
      <c r="AU126" s="26">
        <v>0</v>
      </c>
      <c r="AV126" s="26">
        <v>0</v>
      </c>
      <c r="AW126" s="26">
        <v>0</v>
      </c>
      <c r="AX126" s="26">
        <v>0</v>
      </c>
      <c r="AY126" s="26">
        <v>0</v>
      </c>
      <c r="AZ126" s="26">
        <v>0</v>
      </c>
      <c r="BA126" s="26">
        <v>0</v>
      </c>
      <c r="BB126" s="26">
        <v>0</v>
      </c>
      <c r="BC126" s="26">
        <v>0</v>
      </c>
      <c r="BD126" s="26">
        <v>0</v>
      </c>
      <c r="BE126" s="26">
        <v>0</v>
      </c>
      <c r="BF126" s="26">
        <v>0</v>
      </c>
      <c r="BG126" s="26">
        <v>0</v>
      </c>
      <c r="BH126" s="26">
        <v>0</v>
      </c>
      <c r="BI126" s="26">
        <v>0</v>
      </c>
      <c r="BJ126" s="26">
        <v>0</v>
      </c>
      <c r="BK126" s="26">
        <v>0</v>
      </c>
      <c r="BL126" s="26">
        <v>0</v>
      </c>
      <c r="BM126" s="26">
        <v>0</v>
      </c>
      <c r="BN126" s="26">
        <v>0</v>
      </c>
      <c r="BO126" s="26">
        <v>0</v>
      </c>
      <c r="BP126" s="26">
        <v>0</v>
      </c>
      <c r="BQ126" s="26">
        <v>0</v>
      </c>
      <c r="BR126" s="26">
        <v>0</v>
      </c>
      <c r="BS126" s="26">
        <v>0</v>
      </c>
      <c r="BT126" s="26">
        <v>0</v>
      </c>
      <c r="BU126" s="26">
        <v>0</v>
      </c>
      <c r="BV126" s="26">
        <v>0</v>
      </c>
      <c r="BW126" s="26">
        <v>0</v>
      </c>
      <c r="BX126" s="26">
        <v>0</v>
      </c>
      <c r="BY126" s="26">
        <v>0</v>
      </c>
      <c r="BZ126" s="26">
        <v>0</v>
      </c>
      <c r="CA126" s="26">
        <v>0</v>
      </c>
      <c r="CB126" s="26">
        <v>0</v>
      </c>
      <c r="CC126" s="44"/>
    </row>
    <row r="127" spans="1:81" ht="13" x14ac:dyDescent="0.3">
      <c r="A127" s="5" t="s">
        <v>121</v>
      </c>
      <c r="B127" s="6" t="s">
        <v>214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0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26">
        <v>0</v>
      </c>
      <c r="AV127" s="26">
        <v>0</v>
      </c>
      <c r="AW127" s="26">
        <v>0</v>
      </c>
      <c r="AX127" s="26">
        <v>0</v>
      </c>
      <c r="AY127" s="26">
        <v>0</v>
      </c>
      <c r="AZ127" s="26">
        <v>0</v>
      </c>
      <c r="BA127" s="26">
        <v>0</v>
      </c>
      <c r="BB127" s="26">
        <v>0</v>
      </c>
      <c r="BC127" s="26">
        <v>0</v>
      </c>
      <c r="BD127" s="26">
        <v>0</v>
      </c>
      <c r="BE127" s="26">
        <v>0</v>
      </c>
      <c r="BF127" s="26">
        <v>0</v>
      </c>
      <c r="BG127" s="26">
        <v>0</v>
      </c>
      <c r="BH127" s="26">
        <v>0</v>
      </c>
      <c r="BI127" s="26">
        <v>0</v>
      </c>
      <c r="BJ127" s="26">
        <v>0</v>
      </c>
      <c r="BK127" s="26">
        <v>0</v>
      </c>
      <c r="BL127" s="26">
        <v>0</v>
      </c>
      <c r="BM127" s="26">
        <v>0</v>
      </c>
      <c r="BN127" s="26">
        <v>0</v>
      </c>
      <c r="BO127" s="26">
        <v>0</v>
      </c>
      <c r="BP127" s="26">
        <v>0</v>
      </c>
      <c r="BQ127" s="26">
        <v>0</v>
      </c>
      <c r="BR127" s="26">
        <v>0</v>
      </c>
      <c r="BS127" s="26">
        <v>0</v>
      </c>
      <c r="BT127" s="26">
        <v>0</v>
      </c>
      <c r="BU127" s="26">
        <v>0</v>
      </c>
      <c r="BV127" s="26">
        <v>0</v>
      </c>
      <c r="BW127" s="26">
        <v>0</v>
      </c>
      <c r="BX127" s="26">
        <v>0</v>
      </c>
      <c r="BY127" s="26">
        <v>0</v>
      </c>
      <c r="BZ127" s="26">
        <v>0</v>
      </c>
      <c r="CA127" s="26">
        <v>0</v>
      </c>
      <c r="CB127" s="26">
        <v>0</v>
      </c>
      <c r="CC127" s="44"/>
    </row>
    <row r="128" spans="1:81" ht="13" x14ac:dyDescent="0.3">
      <c r="A128" s="5" t="s">
        <v>122</v>
      </c>
      <c r="B128" s="6" t="s">
        <v>215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26">
        <v>0</v>
      </c>
      <c r="AP128" s="26">
        <v>0</v>
      </c>
      <c r="AQ128" s="26">
        <v>0</v>
      </c>
      <c r="AR128" s="26">
        <v>0</v>
      </c>
      <c r="AS128" s="26">
        <v>0</v>
      </c>
      <c r="AT128" s="26">
        <v>0</v>
      </c>
      <c r="AU128" s="26">
        <v>0</v>
      </c>
      <c r="AV128" s="26">
        <v>0</v>
      </c>
      <c r="AW128" s="26">
        <v>0</v>
      </c>
      <c r="AX128" s="26">
        <v>0</v>
      </c>
      <c r="AY128" s="26">
        <v>0</v>
      </c>
      <c r="AZ128" s="26">
        <v>0</v>
      </c>
      <c r="BA128" s="26">
        <v>0</v>
      </c>
      <c r="BB128" s="26">
        <v>0</v>
      </c>
      <c r="BC128" s="26">
        <v>0</v>
      </c>
      <c r="BD128" s="26">
        <v>0</v>
      </c>
      <c r="BE128" s="26">
        <v>0</v>
      </c>
      <c r="BF128" s="26">
        <v>0</v>
      </c>
      <c r="BG128" s="26">
        <v>0</v>
      </c>
      <c r="BH128" s="26">
        <v>0</v>
      </c>
      <c r="BI128" s="26">
        <v>0</v>
      </c>
      <c r="BJ128" s="26">
        <v>0</v>
      </c>
      <c r="BK128" s="26">
        <v>0</v>
      </c>
      <c r="BL128" s="26">
        <v>0</v>
      </c>
      <c r="BM128" s="26">
        <v>0</v>
      </c>
      <c r="BN128" s="26">
        <v>0</v>
      </c>
      <c r="BO128" s="26">
        <v>0</v>
      </c>
      <c r="BP128" s="26">
        <v>0</v>
      </c>
      <c r="BQ128" s="26">
        <v>0</v>
      </c>
      <c r="BR128" s="26">
        <v>0</v>
      </c>
      <c r="BS128" s="26">
        <v>0</v>
      </c>
      <c r="BT128" s="26">
        <v>0</v>
      </c>
      <c r="BU128" s="26">
        <v>0</v>
      </c>
      <c r="BV128" s="26">
        <v>0</v>
      </c>
      <c r="BW128" s="26">
        <v>0</v>
      </c>
      <c r="BX128" s="26">
        <v>0</v>
      </c>
      <c r="BY128" s="26">
        <v>0</v>
      </c>
      <c r="BZ128" s="26">
        <v>0</v>
      </c>
      <c r="CA128" s="26">
        <v>0</v>
      </c>
      <c r="CB128" s="26">
        <v>0</v>
      </c>
      <c r="CC128" s="44"/>
    </row>
    <row r="129" spans="1:81" s="2" customFormat="1" ht="13" x14ac:dyDescent="0.3">
      <c r="A129" s="3" t="s">
        <v>123</v>
      </c>
      <c r="B129" s="4" t="s">
        <v>222</v>
      </c>
      <c r="C129" s="37">
        <v>59668.609162589099</v>
      </c>
      <c r="D129" s="37">
        <v>53881.178725333521</v>
      </c>
      <c r="E129" s="37">
        <v>63297.785808942899</v>
      </c>
      <c r="F129" s="37">
        <v>71339.147413579572</v>
      </c>
      <c r="G129" s="37">
        <v>68978.120817471106</v>
      </c>
      <c r="H129" s="37">
        <v>67296.485310514996</v>
      </c>
      <c r="I129" s="37">
        <v>64904.358802310897</v>
      </c>
      <c r="J129" s="37">
        <v>67926.501991429803</v>
      </c>
      <c r="K129" s="37">
        <v>64385.643010239997</v>
      </c>
      <c r="L129" s="37">
        <v>66065.310595650401</v>
      </c>
      <c r="M129" s="37">
        <v>71939.209381001303</v>
      </c>
      <c r="N129" s="37">
        <v>148952.56082871999</v>
      </c>
      <c r="O129" s="37">
        <v>868634.91184778372</v>
      </c>
      <c r="P129" s="37">
        <v>12679.3288067839</v>
      </c>
      <c r="Q129" s="37">
        <v>7667.3473324412862</v>
      </c>
      <c r="R129" s="37">
        <v>7487.6966141230978</v>
      </c>
      <c r="S129" s="37">
        <v>2727.8359382670023</v>
      </c>
      <c r="T129" s="37">
        <v>1856.2986496299995</v>
      </c>
      <c r="U129" s="37">
        <v>2156.464674269972</v>
      </c>
      <c r="V129" s="37">
        <v>7686.4400012526803</v>
      </c>
      <c r="W129" s="37">
        <v>16003.098886096001</v>
      </c>
      <c r="X129" s="37">
        <v>11449.407396149099</v>
      </c>
      <c r="Y129" s="37">
        <v>17036.473734614901</v>
      </c>
      <c r="Z129" s="37">
        <v>15406.374213582299</v>
      </c>
      <c r="AA129" s="37">
        <v>15292.009527399299</v>
      </c>
      <c r="AB129" s="37">
        <v>117448.77577460953</v>
      </c>
      <c r="AC129" s="37">
        <v>18825.784241298425</v>
      </c>
      <c r="AD129" s="37">
        <v>8027.7312692121004</v>
      </c>
      <c r="AE129" s="37">
        <v>12705.226811591099</v>
      </c>
      <c r="AF129" s="37">
        <v>8542.1473730297093</v>
      </c>
      <c r="AG129" s="37">
        <v>19041.257143283401</v>
      </c>
      <c r="AH129" s="37">
        <v>22807.002833758699</v>
      </c>
      <c r="AI129" s="37">
        <v>25146.136560153402</v>
      </c>
      <c r="AJ129" s="37">
        <v>24898.1352604772</v>
      </c>
      <c r="AK129" s="37">
        <v>17540.954323287599</v>
      </c>
      <c r="AL129" s="37">
        <v>18654.159832247944</v>
      </c>
      <c r="AM129" s="37">
        <v>21038.112660378101</v>
      </c>
      <c r="AN129" s="37">
        <v>46052.3339240926</v>
      </c>
      <c r="AO129" s="37">
        <v>243278.98223281032</v>
      </c>
      <c r="AP129" s="37">
        <v>10132.17317202</v>
      </c>
      <c r="AQ129" s="37">
        <v>16645.969958310001</v>
      </c>
      <c r="AR129" s="37">
        <v>17295.152929920099</v>
      </c>
      <c r="AS129" s="37">
        <v>12047.30523774</v>
      </c>
      <c r="AT129" s="37">
        <v>13539.699856499999</v>
      </c>
      <c r="AU129" s="37">
        <v>13349.559768830002</v>
      </c>
      <c r="AV129" s="37">
        <v>25005.30111058</v>
      </c>
      <c r="AW129" s="37">
        <v>13731.583734139998</v>
      </c>
      <c r="AX129" s="37">
        <v>17691.136512170047</v>
      </c>
      <c r="AY129" s="37">
        <v>19678.137250169999</v>
      </c>
      <c r="AZ129" s="37">
        <v>22956.790744480299</v>
      </c>
      <c r="BA129" s="37">
        <v>30742.473504130001</v>
      </c>
      <c r="BB129" s="37">
        <v>212815.28377899047</v>
      </c>
      <c r="BC129" s="37">
        <v>10303.4416593796</v>
      </c>
      <c r="BD129" s="37">
        <v>15126.97637043</v>
      </c>
      <c r="BE129" s="37">
        <v>15880.43448168</v>
      </c>
      <c r="BF129" s="37">
        <v>13546.595814230001</v>
      </c>
      <c r="BG129" s="37">
        <v>14135.107867279999</v>
      </c>
      <c r="BH129" s="37">
        <v>14516.01733577</v>
      </c>
      <c r="BI129" s="37">
        <v>18737.354539129999</v>
      </c>
      <c r="BJ129" s="37">
        <v>15365.6047839699</v>
      </c>
      <c r="BK129" s="37">
        <v>15617.173201969999</v>
      </c>
      <c r="BL129" s="37">
        <v>19387.015636179902</v>
      </c>
      <c r="BM129" s="37">
        <v>19533.334655949999</v>
      </c>
      <c r="BN129" s="37">
        <v>45007.603524949998</v>
      </c>
      <c r="BO129" s="37">
        <v>217156.65987091899</v>
      </c>
      <c r="BP129" s="37">
        <v>2721.00189396003</v>
      </c>
      <c r="BQ129" s="37">
        <v>28383.169351490022</v>
      </c>
      <c r="BR129" s="37">
        <v>16936.228853399953</v>
      </c>
      <c r="BS129" s="37">
        <v>17591.140654300001</v>
      </c>
      <c r="BT129" s="37">
        <v>16590.906846109901</v>
      </c>
      <c r="BU129" s="37">
        <v>17334.458927679963</v>
      </c>
      <c r="BV129" s="37">
        <v>17091.3820578099</v>
      </c>
      <c r="BW129" s="37">
        <v>17675.291158780099</v>
      </c>
      <c r="BX129" s="37">
        <v>18376.07259919</v>
      </c>
      <c r="BY129" s="37">
        <v>23832.467587869884</v>
      </c>
      <c r="BZ129" s="37">
        <v>21535.185773610032</v>
      </c>
      <c r="CA129" s="37">
        <v>50624.798437489902</v>
      </c>
      <c r="CB129" s="37">
        <v>248692.10414168899</v>
      </c>
      <c r="CC129" s="44"/>
    </row>
    <row r="130" spans="1:81" ht="13" x14ac:dyDescent="0.3">
      <c r="A130" s="5" t="s">
        <v>124</v>
      </c>
      <c r="B130" s="6" t="s">
        <v>202</v>
      </c>
      <c r="C130" s="26">
        <v>57896.242907964297</v>
      </c>
      <c r="D130" s="26">
        <v>52096.012527623701</v>
      </c>
      <c r="E130" s="26">
        <v>61399.621626109598</v>
      </c>
      <c r="F130" s="26">
        <v>69553.408795679105</v>
      </c>
      <c r="G130" s="26">
        <v>66744.020195426099</v>
      </c>
      <c r="H130" s="26">
        <v>65420.834029768797</v>
      </c>
      <c r="I130" s="26">
        <v>63124.601028249301</v>
      </c>
      <c r="J130" s="26">
        <v>66059.0560800604</v>
      </c>
      <c r="K130" s="26">
        <v>62206.365877664597</v>
      </c>
      <c r="L130" s="26">
        <v>63572.269885917871</v>
      </c>
      <c r="M130" s="26">
        <v>69788.738759500906</v>
      </c>
      <c r="N130" s="26">
        <v>142585.615245069</v>
      </c>
      <c r="O130" s="26">
        <v>840446.78695903404</v>
      </c>
      <c r="P130" s="26">
        <v>10873.669603913901</v>
      </c>
      <c r="Q130" s="26">
        <v>4818.9356763912856</v>
      </c>
      <c r="R130" s="26">
        <v>4754.15256886309</v>
      </c>
      <c r="S130" s="26">
        <v>526.264672937005</v>
      </c>
      <c r="T130" s="26">
        <v>0.11901</v>
      </c>
      <c r="U130" s="26">
        <v>0.64638099999999998</v>
      </c>
      <c r="V130" s="26">
        <v>6170.4228424726498</v>
      </c>
      <c r="W130" s="26">
        <v>13691.063157416</v>
      </c>
      <c r="X130" s="26">
        <v>9083.2939893490693</v>
      </c>
      <c r="Y130" s="26">
        <v>14138.082747965</v>
      </c>
      <c r="Z130" s="26">
        <v>10594.2614238723</v>
      </c>
      <c r="AA130" s="26">
        <v>11202.4091572993</v>
      </c>
      <c r="AB130" s="26">
        <v>85853.321231479524</v>
      </c>
      <c r="AC130" s="26">
        <v>12000.4857817784</v>
      </c>
      <c r="AD130" s="26">
        <v>1039.9001250420999</v>
      </c>
      <c r="AE130" s="26">
        <v>5789.5457828511016</v>
      </c>
      <c r="AF130" s="26">
        <v>607.50112835970197</v>
      </c>
      <c r="AG130" s="26">
        <v>9584.0241810033694</v>
      </c>
      <c r="AH130" s="26">
        <v>15743.478337458746</v>
      </c>
      <c r="AI130" s="26">
        <v>9444.9248554933874</v>
      </c>
      <c r="AJ130" s="26">
        <v>13412.5078149572</v>
      </c>
      <c r="AK130" s="26">
        <v>7124.3613028176096</v>
      </c>
      <c r="AL130" s="26">
        <v>6713.3190457279397</v>
      </c>
      <c r="AM130" s="26">
        <v>8642.9024302781309</v>
      </c>
      <c r="AN130" s="26">
        <v>28631.452881732555</v>
      </c>
      <c r="AO130" s="26">
        <v>118734.4036675</v>
      </c>
      <c r="AP130" s="26">
        <v>1923.0785052599699</v>
      </c>
      <c r="AQ130" s="26">
        <v>6514.8967501799998</v>
      </c>
      <c r="AR130" s="26">
        <v>8499.4269310800901</v>
      </c>
      <c r="AS130" s="26">
        <v>3838.2105707199999</v>
      </c>
      <c r="AT130" s="26">
        <v>5298.2427877</v>
      </c>
      <c r="AU130" s="26">
        <v>5082.5815076099998</v>
      </c>
      <c r="AV130" s="26">
        <v>13023.99293147</v>
      </c>
      <c r="AW130" s="26">
        <v>5412.9813855699977</v>
      </c>
      <c r="AX130" s="26">
        <v>6642.8999708700503</v>
      </c>
      <c r="AY130" s="26">
        <v>8114.07436753</v>
      </c>
      <c r="AZ130" s="26">
        <v>13529.6093580303</v>
      </c>
      <c r="BA130" s="26">
        <v>16464.551389020002</v>
      </c>
      <c r="BB130" s="26">
        <v>94344.546455040501</v>
      </c>
      <c r="BC130" s="26">
        <v>2094.3469927196302</v>
      </c>
      <c r="BD130" s="26">
        <v>6917.88170376996</v>
      </c>
      <c r="BE130" s="26">
        <v>7204.3733506199796</v>
      </c>
      <c r="BF130" s="26">
        <v>5266.5139276199998</v>
      </c>
      <c r="BG130" s="26">
        <v>5823.5124092200003</v>
      </c>
      <c r="BH130" s="26">
        <v>5833.5004829600202</v>
      </c>
      <c r="BI130" s="26">
        <v>10486.766191709999</v>
      </c>
      <c r="BJ130" s="26">
        <v>6704.6498158698996</v>
      </c>
      <c r="BK130" s="26">
        <v>6494.4978996099799</v>
      </c>
      <c r="BL130" s="26">
        <v>10912.5428807199</v>
      </c>
      <c r="BM130" s="26">
        <v>8764.5397797900023</v>
      </c>
      <c r="BN130" s="26">
        <v>24406.686707469999</v>
      </c>
      <c r="BO130" s="26">
        <v>100909.812142079</v>
      </c>
      <c r="BP130" s="26">
        <v>2672.21064596003</v>
      </c>
      <c r="BQ130" s="26">
        <v>5467.19028669002</v>
      </c>
      <c r="BR130" s="26">
        <v>4909.2725742499497</v>
      </c>
      <c r="BS130" s="26">
        <v>6131.1687391000196</v>
      </c>
      <c r="BT130" s="26">
        <v>5417.5899107898804</v>
      </c>
      <c r="BU130" s="26">
        <v>6185.6739867699625</v>
      </c>
      <c r="BV130" s="26">
        <v>5803.9056061699202</v>
      </c>
      <c r="BW130" s="26">
        <v>6391.5426312600803</v>
      </c>
      <c r="BX130" s="26">
        <v>5704.1310901100096</v>
      </c>
      <c r="BY130" s="26">
        <v>11202.2922179499</v>
      </c>
      <c r="BZ130" s="26">
        <v>9621.9073647200403</v>
      </c>
      <c r="CA130" s="26">
        <v>23914.7802736499</v>
      </c>
      <c r="CB130" s="26">
        <v>93421.665327419541</v>
      </c>
      <c r="CC130" s="44"/>
    </row>
    <row r="131" spans="1:81" ht="13" x14ac:dyDescent="0.3">
      <c r="A131" s="5" t="s">
        <v>125</v>
      </c>
      <c r="B131" s="6" t="s">
        <v>203</v>
      </c>
      <c r="C131" s="26">
        <v>1772.3662546248133</v>
      </c>
      <c r="D131" s="26">
        <v>1785.1661977098499</v>
      </c>
      <c r="E131" s="26">
        <v>1898.1641828332956</v>
      </c>
      <c r="F131" s="26">
        <v>1785.73861790045</v>
      </c>
      <c r="G131" s="26">
        <v>2234.1006220449799</v>
      </c>
      <c r="H131" s="26">
        <v>1875.65128074622</v>
      </c>
      <c r="I131" s="26">
        <v>1779.75777406163</v>
      </c>
      <c r="J131" s="26">
        <v>1867.445911369427</v>
      </c>
      <c r="K131" s="26">
        <v>2179.2771325754284</v>
      </c>
      <c r="L131" s="26">
        <v>2493.0407097325601</v>
      </c>
      <c r="M131" s="26">
        <v>2150.4706215004599</v>
      </c>
      <c r="N131" s="26">
        <v>6366.9455836509096</v>
      </c>
      <c r="O131" s="26">
        <v>28188.12488875003</v>
      </c>
      <c r="P131" s="26">
        <v>1805.6592028699999</v>
      </c>
      <c r="Q131" s="26">
        <v>2848.4116560500001</v>
      </c>
      <c r="R131" s="26">
        <v>2733.5440452600101</v>
      </c>
      <c r="S131" s="26">
        <v>2201.5712653300002</v>
      </c>
      <c r="T131" s="26">
        <v>1856.1796396299997</v>
      </c>
      <c r="U131" s="26">
        <v>2155.8182932699719</v>
      </c>
      <c r="V131" s="26">
        <v>1516.0171587800301</v>
      </c>
      <c r="W131" s="26">
        <v>2312.0357286799999</v>
      </c>
      <c r="X131" s="26">
        <v>2366.1134068000001</v>
      </c>
      <c r="Y131" s="26">
        <v>2898.3909866499998</v>
      </c>
      <c r="Z131" s="26">
        <v>4812.1127897100005</v>
      </c>
      <c r="AA131" s="26">
        <v>4089.60037009999</v>
      </c>
      <c r="AB131" s="26">
        <v>31595.454543129999</v>
      </c>
      <c r="AC131" s="26">
        <v>6825.2984595200005</v>
      </c>
      <c r="AD131" s="26">
        <v>6987.8311441699998</v>
      </c>
      <c r="AE131" s="26">
        <v>6915.6810287400003</v>
      </c>
      <c r="AF131" s="26">
        <v>7934.6462446700034</v>
      </c>
      <c r="AG131" s="26">
        <v>9457.2329622800025</v>
      </c>
      <c r="AH131" s="26">
        <v>7063.5244962999996</v>
      </c>
      <c r="AI131" s="26">
        <v>15701.21170466</v>
      </c>
      <c r="AJ131" s="26">
        <v>11485.62744552</v>
      </c>
      <c r="AK131" s="26">
        <v>10416.59302047</v>
      </c>
      <c r="AL131" s="26">
        <v>11940.840786520001</v>
      </c>
      <c r="AM131" s="26">
        <v>12395.2102301</v>
      </c>
      <c r="AN131" s="26">
        <v>17420.881042360001</v>
      </c>
      <c r="AO131" s="26">
        <v>124544.57856531</v>
      </c>
      <c r="AP131" s="26">
        <v>8209.0946667600001</v>
      </c>
      <c r="AQ131" s="26">
        <v>10131.073208129999</v>
      </c>
      <c r="AR131" s="26">
        <v>8795.7259988400001</v>
      </c>
      <c r="AS131" s="26">
        <v>8209.0946670199992</v>
      </c>
      <c r="AT131" s="26">
        <v>8241.4570688000003</v>
      </c>
      <c r="AU131" s="26">
        <v>8266.9782612200015</v>
      </c>
      <c r="AV131" s="26">
        <v>11981.308179109999</v>
      </c>
      <c r="AW131" s="26">
        <v>8318.6023485700007</v>
      </c>
      <c r="AX131" s="26">
        <v>11048.236541300001</v>
      </c>
      <c r="AY131" s="26">
        <v>11564.062882640001</v>
      </c>
      <c r="AZ131" s="26">
        <v>9427.18138645</v>
      </c>
      <c r="BA131" s="26">
        <v>14277.922115109999</v>
      </c>
      <c r="BB131" s="26">
        <v>118470.73732395</v>
      </c>
      <c r="BC131" s="26">
        <v>8209.0946666599993</v>
      </c>
      <c r="BD131" s="26">
        <v>8209.0946666599993</v>
      </c>
      <c r="BE131" s="26">
        <v>8676.0611310599998</v>
      </c>
      <c r="BF131" s="26">
        <v>8280.0818866099999</v>
      </c>
      <c r="BG131" s="26">
        <v>8311.5954580599991</v>
      </c>
      <c r="BH131" s="26">
        <v>8682.5168528100039</v>
      </c>
      <c r="BI131" s="26">
        <v>8250.58834742</v>
      </c>
      <c r="BJ131" s="26">
        <v>8660.9549681000008</v>
      </c>
      <c r="BK131" s="26">
        <v>9122.6753023599995</v>
      </c>
      <c r="BL131" s="26">
        <v>8474.4727554599995</v>
      </c>
      <c r="BM131" s="26">
        <v>10768.79487616</v>
      </c>
      <c r="BN131" s="26">
        <v>20600.91681748</v>
      </c>
      <c r="BO131" s="26">
        <v>116246.84772884</v>
      </c>
      <c r="BP131" s="26">
        <v>48.791248000000301</v>
      </c>
      <c r="BQ131" s="26">
        <v>22915.979064800002</v>
      </c>
      <c r="BR131" s="26">
        <v>12026.956279149999</v>
      </c>
      <c r="BS131" s="26">
        <v>11459.971915199996</v>
      </c>
      <c r="BT131" s="26">
        <v>11173.316935320006</v>
      </c>
      <c r="BU131" s="26">
        <v>11148.78494091</v>
      </c>
      <c r="BV131" s="26">
        <v>11287.476451639997</v>
      </c>
      <c r="BW131" s="26">
        <v>11283.748527519996</v>
      </c>
      <c r="BX131" s="26">
        <v>12671.941509079999</v>
      </c>
      <c r="BY131" s="26">
        <v>12630.17536992</v>
      </c>
      <c r="BZ131" s="26">
        <v>11913.278408890001</v>
      </c>
      <c r="CA131" s="26">
        <v>26710.018163839999</v>
      </c>
      <c r="CB131" s="26">
        <v>155270.43881426999</v>
      </c>
      <c r="CC131" s="44"/>
    </row>
    <row r="132" spans="1:81" ht="26" x14ac:dyDescent="0.3">
      <c r="A132" s="3" t="s">
        <v>126</v>
      </c>
      <c r="B132" s="10" t="s">
        <v>252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26">
        <v>0</v>
      </c>
      <c r="AP132" s="26">
        <v>0</v>
      </c>
      <c r="AQ132" s="26">
        <v>0</v>
      </c>
      <c r="AR132" s="26">
        <v>0</v>
      </c>
      <c r="AS132" s="26">
        <v>0</v>
      </c>
      <c r="AT132" s="26">
        <v>0</v>
      </c>
      <c r="AU132" s="26">
        <v>0</v>
      </c>
      <c r="AV132" s="26">
        <v>0</v>
      </c>
      <c r="AW132" s="26">
        <v>0</v>
      </c>
      <c r="AX132" s="26">
        <v>0</v>
      </c>
      <c r="AY132" s="26">
        <v>0</v>
      </c>
      <c r="AZ132" s="26">
        <v>0</v>
      </c>
      <c r="BA132" s="26">
        <v>0</v>
      </c>
      <c r="BB132" s="26">
        <v>0</v>
      </c>
      <c r="BC132" s="26">
        <v>0</v>
      </c>
      <c r="BD132" s="26">
        <v>0</v>
      </c>
      <c r="BE132" s="26">
        <v>0</v>
      </c>
      <c r="BF132" s="26">
        <v>0</v>
      </c>
      <c r="BG132" s="26">
        <v>0</v>
      </c>
      <c r="BH132" s="26">
        <v>0</v>
      </c>
      <c r="BI132" s="26">
        <v>0</v>
      </c>
      <c r="BJ132" s="26">
        <v>0</v>
      </c>
      <c r="BK132" s="26">
        <v>0</v>
      </c>
      <c r="BL132" s="26">
        <v>0</v>
      </c>
      <c r="BM132" s="26">
        <v>0</v>
      </c>
      <c r="BN132" s="26">
        <v>0</v>
      </c>
      <c r="BO132" s="26">
        <v>0</v>
      </c>
      <c r="BP132" s="26">
        <v>0</v>
      </c>
      <c r="BQ132" s="26">
        <v>0</v>
      </c>
      <c r="BR132" s="26">
        <v>0</v>
      </c>
      <c r="BS132" s="26">
        <v>0</v>
      </c>
      <c r="BT132" s="26">
        <v>0</v>
      </c>
      <c r="BU132" s="26">
        <v>0</v>
      </c>
      <c r="BV132" s="26">
        <v>0</v>
      </c>
      <c r="BW132" s="26">
        <v>0</v>
      </c>
      <c r="BX132" s="26">
        <v>0</v>
      </c>
      <c r="BY132" s="26">
        <v>0</v>
      </c>
      <c r="BZ132" s="26">
        <v>0</v>
      </c>
      <c r="CA132" s="26">
        <v>0</v>
      </c>
      <c r="CB132" s="26">
        <f t="shared" si="0"/>
        <v>0</v>
      </c>
      <c r="CC132" s="44"/>
    </row>
    <row r="133" spans="1:81" ht="13" x14ac:dyDescent="0.3">
      <c r="A133" s="5" t="s">
        <v>127</v>
      </c>
      <c r="B133" s="6" t="s">
        <v>224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2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6">
        <v>0</v>
      </c>
      <c r="AW133" s="26">
        <v>0</v>
      </c>
      <c r="AX133" s="26">
        <v>0</v>
      </c>
      <c r="AY133" s="26">
        <v>0</v>
      </c>
      <c r="AZ133" s="26">
        <v>0</v>
      </c>
      <c r="BA133" s="26">
        <v>0</v>
      </c>
      <c r="BB133" s="26">
        <v>0</v>
      </c>
      <c r="BC133" s="26">
        <v>0</v>
      </c>
      <c r="BD133" s="26">
        <v>0</v>
      </c>
      <c r="BE133" s="26">
        <v>0</v>
      </c>
      <c r="BF133" s="26">
        <v>0</v>
      </c>
      <c r="BG133" s="26">
        <v>0</v>
      </c>
      <c r="BH133" s="26">
        <v>0</v>
      </c>
      <c r="BI133" s="26">
        <v>0</v>
      </c>
      <c r="BJ133" s="26">
        <v>0</v>
      </c>
      <c r="BK133" s="26">
        <v>0</v>
      </c>
      <c r="BL133" s="26">
        <v>0</v>
      </c>
      <c r="BM133" s="26">
        <v>0</v>
      </c>
      <c r="BN133" s="26">
        <v>0</v>
      </c>
      <c r="BO133" s="26">
        <v>0</v>
      </c>
      <c r="BP133" s="26">
        <v>0</v>
      </c>
      <c r="BQ133" s="26">
        <v>0</v>
      </c>
      <c r="BR133" s="26">
        <v>0</v>
      </c>
      <c r="BS133" s="26">
        <v>0</v>
      </c>
      <c r="BT133" s="26">
        <v>0</v>
      </c>
      <c r="BU133" s="26">
        <v>0</v>
      </c>
      <c r="BV133" s="26">
        <v>0</v>
      </c>
      <c r="BW133" s="26">
        <v>0</v>
      </c>
      <c r="BX133" s="26">
        <v>0</v>
      </c>
      <c r="BY133" s="26">
        <v>0</v>
      </c>
      <c r="BZ133" s="26">
        <v>0</v>
      </c>
      <c r="CA133" s="26">
        <v>0</v>
      </c>
      <c r="CB133" s="26">
        <f t="shared" si="0"/>
        <v>0</v>
      </c>
      <c r="CC133" s="44"/>
    </row>
    <row r="134" spans="1:81" ht="13" x14ac:dyDescent="0.3">
      <c r="A134" s="5" t="s">
        <v>128</v>
      </c>
      <c r="B134" s="6" t="s">
        <v>225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0</v>
      </c>
      <c r="AM134" s="26">
        <v>0</v>
      </c>
      <c r="AN134" s="26">
        <v>0</v>
      </c>
      <c r="AO134" s="2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v>0</v>
      </c>
      <c r="AU134" s="26">
        <v>0</v>
      </c>
      <c r="AV134" s="26">
        <v>0</v>
      </c>
      <c r="AW134" s="26">
        <v>0</v>
      </c>
      <c r="AX134" s="26">
        <v>0</v>
      </c>
      <c r="AY134" s="26">
        <v>0</v>
      </c>
      <c r="AZ134" s="26">
        <v>0</v>
      </c>
      <c r="BA134" s="26">
        <v>0</v>
      </c>
      <c r="BB134" s="26">
        <v>0</v>
      </c>
      <c r="BC134" s="26">
        <v>0</v>
      </c>
      <c r="BD134" s="26">
        <v>0</v>
      </c>
      <c r="BE134" s="26">
        <v>0</v>
      </c>
      <c r="BF134" s="26">
        <v>0</v>
      </c>
      <c r="BG134" s="26">
        <v>0</v>
      </c>
      <c r="BH134" s="26">
        <v>0</v>
      </c>
      <c r="BI134" s="26">
        <v>0</v>
      </c>
      <c r="BJ134" s="26">
        <v>0</v>
      </c>
      <c r="BK134" s="26">
        <v>0</v>
      </c>
      <c r="BL134" s="26">
        <v>0</v>
      </c>
      <c r="BM134" s="26">
        <v>0</v>
      </c>
      <c r="BN134" s="26">
        <v>0</v>
      </c>
      <c r="BO134" s="26">
        <v>0</v>
      </c>
      <c r="BP134" s="26">
        <v>0</v>
      </c>
      <c r="BQ134" s="26">
        <v>0</v>
      </c>
      <c r="BR134" s="26">
        <v>0</v>
      </c>
      <c r="BS134" s="26">
        <v>0</v>
      </c>
      <c r="BT134" s="26">
        <v>0</v>
      </c>
      <c r="BU134" s="26">
        <v>0</v>
      </c>
      <c r="BV134" s="26">
        <v>0</v>
      </c>
      <c r="BW134" s="26">
        <v>0</v>
      </c>
      <c r="BX134" s="26">
        <v>0</v>
      </c>
      <c r="BY134" s="26">
        <v>0</v>
      </c>
      <c r="BZ134" s="26">
        <v>0</v>
      </c>
      <c r="CA134" s="26">
        <v>0</v>
      </c>
      <c r="CB134" s="26">
        <f t="shared" si="0"/>
        <v>0</v>
      </c>
      <c r="CC134" s="44"/>
    </row>
    <row r="135" spans="1:81" ht="13" x14ac:dyDescent="0.3">
      <c r="A135" s="5" t="s">
        <v>129</v>
      </c>
      <c r="B135" s="6" t="s">
        <v>226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6">
        <v>0</v>
      </c>
      <c r="AW135" s="26">
        <v>0</v>
      </c>
      <c r="AX135" s="26">
        <v>0</v>
      </c>
      <c r="AY135" s="26">
        <v>0</v>
      </c>
      <c r="AZ135" s="26">
        <v>0</v>
      </c>
      <c r="BA135" s="26">
        <v>0</v>
      </c>
      <c r="BB135" s="26">
        <v>0</v>
      </c>
      <c r="BC135" s="26">
        <v>0</v>
      </c>
      <c r="BD135" s="26">
        <v>0</v>
      </c>
      <c r="BE135" s="26">
        <v>0</v>
      </c>
      <c r="BF135" s="26">
        <v>0</v>
      </c>
      <c r="BG135" s="26">
        <v>0</v>
      </c>
      <c r="BH135" s="26">
        <v>0</v>
      </c>
      <c r="BI135" s="26">
        <v>0</v>
      </c>
      <c r="BJ135" s="26">
        <v>0</v>
      </c>
      <c r="BK135" s="26">
        <v>0</v>
      </c>
      <c r="BL135" s="26">
        <v>0</v>
      </c>
      <c r="BM135" s="26">
        <v>0</v>
      </c>
      <c r="BN135" s="26">
        <v>0</v>
      </c>
      <c r="BO135" s="26">
        <v>0</v>
      </c>
      <c r="BP135" s="26">
        <v>0</v>
      </c>
      <c r="BQ135" s="26">
        <v>0</v>
      </c>
      <c r="BR135" s="26">
        <v>0</v>
      </c>
      <c r="BS135" s="26">
        <v>0</v>
      </c>
      <c r="BT135" s="26">
        <v>0</v>
      </c>
      <c r="BU135" s="26">
        <v>0</v>
      </c>
      <c r="BV135" s="26">
        <v>0</v>
      </c>
      <c r="BW135" s="26">
        <v>0</v>
      </c>
      <c r="BX135" s="26">
        <v>0</v>
      </c>
      <c r="BY135" s="26">
        <v>0</v>
      </c>
      <c r="BZ135" s="26">
        <v>0</v>
      </c>
      <c r="CA135" s="26">
        <v>0</v>
      </c>
      <c r="CB135" s="26">
        <f t="shared" si="0"/>
        <v>0</v>
      </c>
      <c r="CC135" s="44"/>
    </row>
    <row r="136" spans="1:81" ht="13" x14ac:dyDescent="0.3">
      <c r="A136" s="5" t="s">
        <v>130</v>
      </c>
      <c r="B136" s="6" t="s">
        <v>227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0</v>
      </c>
      <c r="AN136" s="26">
        <v>0</v>
      </c>
      <c r="AO136" s="26">
        <v>0</v>
      </c>
      <c r="AP136" s="26">
        <v>0</v>
      </c>
      <c r="AQ136" s="26">
        <v>0</v>
      </c>
      <c r="AR136" s="26">
        <v>0</v>
      </c>
      <c r="AS136" s="26">
        <v>0</v>
      </c>
      <c r="AT136" s="26">
        <v>0</v>
      </c>
      <c r="AU136" s="26">
        <v>0</v>
      </c>
      <c r="AV136" s="26">
        <v>0</v>
      </c>
      <c r="AW136" s="26">
        <v>0</v>
      </c>
      <c r="AX136" s="26">
        <v>0</v>
      </c>
      <c r="AY136" s="26">
        <v>0</v>
      </c>
      <c r="AZ136" s="26">
        <v>0</v>
      </c>
      <c r="BA136" s="26">
        <v>0</v>
      </c>
      <c r="BB136" s="26">
        <v>0</v>
      </c>
      <c r="BC136" s="26">
        <v>0</v>
      </c>
      <c r="BD136" s="26">
        <v>0</v>
      </c>
      <c r="BE136" s="26">
        <v>0</v>
      </c>
      <c r="BF136" s="26">
        <v>0</v>
      </c>
      <c r="BG136" s="26">
        <v>0</v>
      </c>
      <c r="BH136" s="26">
        <v>0</v>
      </c>
      <c r="BI136" s="26">
        <v>0</v>
      </c>
      <c r="BJ136" s="26">
        <v>0</v>
      </c>
      <c r="BK136" s="26">
        <v>0</v>
      </c>
      <c r="BL136" s="26">
        <v>0</v>
      </c>
      <c r="BM136" s="26">
        <v>0</v>
      </c>
      <c r="BN136" s="26">
        <v>0</v>
      </c>
      <c r="BO136" s="26">
        <v>0</v>
      </c>
      <c r="BP136" s="26">
        <v>0</v>
      </c>
      <c r="BQ136" s="26">
        <v>0</v>
      </c>
      <c r="BR136" s="26">
        <v>0</v>
      </c>
      <c r="BS136" s="26">
        <v>0</v>
      </c>
      <c r="BT136" s="26">
        <v>0</v>
      </c>
      <c r="BU136" s="26">
        <v>0</v>
      </c>
      <c r="BV136" s="26">
        <v>0</v>
      </c>
      <c r="BW136" s="26">
        <v>0</v>
      </c>
      <c r="BX136" s="26">
        <v>0</v>
      </c>
      <c r="BY136" s="26">
        <v>0</v>
      </c>
      <c r="BZ136" s="26">
        <v>0</v>
      </c>
      <c r="CA136" s="26">
        <v>0</v>
      </c>
      <c r="CB136" s="26">
        <f t="shared" si="0"/>
        <v>0</v>
      </c>
      <c r="CC136" s="44"/>
    </row>
    <row r="137" spans="1:81" ht="13" x14ac:dyDescent="0.3">
      <c r="A137" s="5" t="s">
        <v>131</v>
      </c>
      <c r="B137" s="6" t="s">
        <v>228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v>0</v>
      </c>
      <c r="AY137" s="26">
        <v>0</v>
      </c>
      <c r="AZ137" s="26">
        <v>0</v>
      </c>
      <c r="BA137" s="26">
        <v>0</v>
      </c>
      <c r="BB137" s="26">
        <v>0</v>
      </c>
      <c r="BC137" s="26">
        <v>0</v>
      </c>
      <c r="BD137" s="26">
        <v>0</v>
      </c>
      <c r="BE137" s="26">
        <v>0</v>
      </c>
      <c r="BF137" s="26">
        <v>0</v>
      </c>
      <c r="BG137" s="26">
        <v>0</v>
      </c>
      <c r="BH137" s="26">
        <v>0</v>
      </c>
      <c r="BI137" s="26">
        <v>0</v>
      </c>
      <c r="BJ137" s="26">
        <v>0</v>
      </c>
      <c r="BK137" s="26">
        <v>0</v>
      </c>
      <c r="BL137" s="26">
        <v>0</v>
      </c>
      <c r="BM137" s="26">
        <v>0</v>
      </c>
      <c r="BN137" s="26">
        <v>0</v>
      </c>
      <c r="BO137" s="26">
        <v>0</v>
      </c>
      <c r="BP137" s="26">
        <v>0</v>
      </c>
      <c r="BQ137" s="26">
        <v>0</v>
      </c>
      <c r="BR137" s="26">
        <v>0</v>
      </c>
      <c r="BS137" s="26">
        <v>0</v>
      </c>
      <c r="BT137" s="26">
        <v>0</v>
      </c>
      <c r="BU137" s="26">
        <v>0</v>
      </c>
      <c r="BV137" s="26">
        <v>0</v>
      </c>
      <c r="BW137" s="26">
        <v>0</v>
      </c>
      <c r="BX137" s="26">
        <v>0</v>
      </c>
      <c r="BY137" s="26">
        <v>0</v>
      </c>
      <c r="BZ137" s="26">
        <v>0</v>
      </c>
      <c r="CA137" s="26">
        <v>0</v>
      </c>
      <c r="CB137" s="26">
        <f t="shared" si="0"/>
        <v>0</v>
      </c>
      <c r="CC137" s="44"/>
    </row>
    <row r="138" spans="1:81" s="2" customFormat="1" ht="13" x14ac:dyDescent="0.3">
      <c r="A138" s="27" t="s">
        <v>253</v>
      </c>
      <c r="B138" s="28" t="s">
        <v>254</v>
      </c>
      <c r="C138" s="45">
        <f>C12-C92+C99</f>
        <v>-116428.26802262996</v>
      </c>
      <c r="D138" s="45">
        <f t="shared" ref="D138:BO138" si="1">D12-D92+D99</f>
        <v>-106100.69478224748</v>
      </c>
      <c r="E138" s="45">
        <f t="shared" si="1"/>
        <v>-105462.10072201095</v>
      </c>
      <c r="F138" s="45">
        <f t="shared" si="1"/>
        <v>-154490.59768169228</v>
      </c>
      <c r="G138" s="45">
        <f t="shared" si="1"/>
        <v>-149328.96992158884</v>
      </c>
      <c r="H138" s="45">
        <f t="shared" si="1"/>
        <v>-57128.388412593922</v>
      </c>
      <c r="I138" s="45">
        <f t="shared" si="1"/>
        <v>-222829.84695530386</v>
      </c>
      <c r="J138" s="45">
        <f t="shared" si="1"/>
        <v>-122853.16194849397</v>
      </c>
      <c r="K138" s="45">
        <f t="shared" si="1"/>
        <v>-167165.12044051307</v>
      </c>
      <c r="L138" s="45">
        <f t="shared" si="1"/>
        <v>-120515.98449717247</v>
      </c>
      <c r="M138" s="45">
        <f t="shared" si="1"/>
        <v>-104805.98849925899</v>
      </c>
      <c r="N138" s="45">
        <f t="shared" si="1"/>
        <v>-151269.82028917363</v>
      </c>
      <c r="O138" s="45">
        <f t="shared" si="1"/>
        <v>-1578378.942172681</v>
      </c>
      <c r="P138" s="45">
        <f t="shared" si="1"/>
        <v>-127545.56779409206</v>
      </c>
      <c r="Q138" s="45">
        <f t="shared" si="1"/>
        <v>-172752.34987865004</v>
      </c>
      <c r="R138" s="45">
        <f t="shared" si="1"/>
        <v>-120720.94375469373</v>
      </c>
      <c r="S138" s="45">
        <f t="shared" si="1"/>
        <v>-206583.899574132</v>
      </c>
      <c r="T138" s="45">
        <f t="shared" si="1"/>
        <v>-282719.8253920729</v>
      </c>
      <c r="U138" s="45">
        <f t="shared" si="1"/>
        <v>-290025.35818494507</v>
      </c>
      <c r="V138" s="45">
        <f t="shared" si="1"/>
        <v>-224447.58307667333</v>
      </c>
      <c r="W138" s="45">
        <f t="shared" si="1"/>
        <v>-344974.04878760804</v>
      </c>
      <c r="X138" s="45">
        <f t="shared" si="1"/>
        <v>-268297.81215819606</v>
      </c>
      <c r="Y138" s="45">
        <f t="shared" si="1"/>
        <v>-130760.88970773801</v>
      </c>
      <c r="Z138" s="45">
        <f t="shared" si="1"/>
        <v>-120795.12623624201</v>
      </c>
      <c r="AA138" s="45">
        <f t="shared" si="1"/>
        <v>-165705.95818923099</v>
      </c>
      <c r="AB138" s="45">
        <f t="shared" si="1"/>
        <v>-2455329.3627342694</v>
      </c>
      <c r="AC138" s="45">
        <f t="shared" si="1"/>
        <v>-193745.69708943955</v>
      </c>
      <c r="AD138" s="45">
        <f t="shared" si="1"/>
        <v>-234083.28979146568</v>
      </c>
      <c r="AE138" s="45">
        <f t="shared" si="1"/>
        <v>24286.51752550446</v>
      </c>
      <c r="AF138" s="45">
        <f t="shared" si="1"/>
        <v>-54763.358418299991</v>
      </c>
      <c r="AG138" s="45">
        <f t="shared" si="1"/>
        <v>-114429.23880203906</v>
      </c>
      <c r="AH138" s="45">
        <f t="shared" si="1"/>
        <v>-141112.21537572506</v>
      </c>
      <c r="AI138" s="45">
        <f t="shared" si="1"/>
        <v>-193693.18340988673</v>
      </c>
      <c r="AJ138" s="45">
        <f t="shared" si="1"/>
        <v>-347158.22463106463</v>
      </c>
      <c r="AK138" s="45">
        <f t="shared" si="1"/>
        <v>-134192.34762632381</v>
      </c>
      <c r="AL138" s="45">
        <f t="shared" si="1"/>
        <v>-17265.804482332023</v>
      </c>
      <c r="AM138" s="45">
        <f t="shared" si="1"/>
        <v>-98761.497831107059</v>
      </c>
      <c r="AN138" s="45">
        <f t="shared" si="1"/>
        <v>-283208.82250256895</v>
      </c>
      <c r="AO138" s="45">
        <f t="shared" si="1"/>
        <v>-1788127.1624347502</v>
      </c>
      <c r="AP138" s="45">
        <f t="shared" si="1"/>
        <v>-113380.68813374999</v>
      </c>
      <c r="AQ138" s="45">
        <f t="shared" si="1"/>
        <v>-275249.12867815007</v>
      </c>
      <c r="AR138" s="45">
        <f t="shared" si="1"/>
        <v>134273.64887191041</v>
      </c>
      <c r="AS138" s="45">
        <f t="shared" si="1"/>
        <v>-9183.1009569999878</v>
      </c>
      <c r="AT138" s="45">
        <f t="shared" si="1"/>
        <v>27966.25723860017</v>
      </c>
      <c r="AU138" s="45">
        <f t="shared" si="1"/>
        <v>-76376.113736700034</v>
      </c>
      <c r="AV138" s="45">
        <f t="shared" si="1"/>
        <v>-35761.674055840005</v>
      </c>
      <c r="AW138" s="45">
        <f t="shared" si="1"/>
        <v>-329773.87787155993</v>
      </c>
      <c r="AX138" s="45">
        <f t="shared" si="1"/>
        <v>-64567.423795200069</v>
      </c>
      <c r="AY138" s="45">
        <f t="shared" si="1"/>
        <v>-24501.974961129657</v>
      </c>
      <c r="AZ138" s="45">
        <f t="shared" si="1"/>
        <v>-49653.483036400052</v>
      </c>
      <c r="BA138" s="45">
        <f t="shared" si="1"/>
        <v>-122206.04687165981</v>
      </c>
      <c r="BB138" s="45">
        <f t="shared" si="1"/>
        <v>-938413.60598688014</v>
      </c>
      <c r="BC138" s="45">
        <f t="shared" si="1"/>
        <v>-69887.110524661024</v>
      </c>
      <c r="BD138" s="45">
        <f t="shared" si="1"/>
        <v>-234626.12703657005</v>
      </c>
      <c r="BE138" s="45">
        <f t="shared" si="1"/>
        <v>113690.67133428995</v>
      </c>
      <c r="BF138" s="45">
        <f t="shared" si="1"/>
        <v>-53737.102547770017</v>
      </c>
      <c r="BG138" s="45">
        <f t="shared" si="1"/>
        <v>-45919.974098369945</v>
      </c>
      <c r="BH138" s="45">
        <f t="shared" si="1"/>
        <v>9439.7056133199949</v>
      </c>
      <c r="BI138" s="45">
        <f t="shared" si="1"/>
        <v>-172064.57591899007</v>
      </c>
      <c r="BJ138" s="45">
        <f t="shared" si="1"/>
        <v>-330759.95407635014</v>
      </c>
      <c r="BK138" s="45">
        <f t="shared" si="1"/>
        <v>-65062.750887769973</v>
      </c>
      <c r="BL138" s="45">
        <f t="shared" si="1"/>
        <v>-85271.636491709971</v>
      </c>
      <c r="BM138" s="45">
        <f t="shared" si="1"/>
        <v>-26069.139704540139</v>
      </c>
      <c r="BN138" s="45">
        <f t="shared" si="1"/>
        <v>-205144.79420914012</v>
      </c>
      <c r="BO138" s="45">
        <f t="shared" si="1"/>
        <v>-1165412.78854826</v>
      </c>
      <c r="BP138" s="45">
        <f t="shared" ref="BP138:CB138" si="2">BP12-BP92+BP99</f>
        <v>-103731.03588544996</v>
      </c>
      <c r="BQ138" s="45">
        <f t="shared" si="2"/>
        <v>-288045.63086521009</v>
      </c>
      <c r="BR138" s="45">
        <f t="shared" si="2"/>
        <v>47168.756487858947</v>
      </c>
      <c r="BS138" s="45">
        <f t="shared" si="2"/>
        <v>-122306.22031579993</v>
      </c>
      <c r="BT138" s="45">
        <f t="shared" si="2"/>
        <v>-98761.863914649934</v>
      </c>
      <c r="BU138" s="45">
        <f t="shared" si="2"/>
        <v>22580.68453930004</v>
      </c>
      <c r="BV138" s="45">
        <f t="shared" si="2"/>
        <v>-166765.44282813999</v>
      </c>
      <c r="BW138" s="45">
        <f t="shared" si="2"/>
        <v>-323507.25956912001</v>
      </c>
      <c r="BX138" s="45">
        <f t="shared" si="2"/>
        <v>-90502.521695869975</v>
      </c>
      <c r="BY138" s="45">
        <f t="shared" si="2"/>
        <v>-6252.0875695600407</v>
      </c>
      <c r="BZ138" s="45">
        <f t="shared" si="2"/>
        <v>-127212.89433139993</v>
      </c>
      <c r="CA138" s="45">
        <f t="shared" si="2"/>
        <v>-215102.27848305996</v>
      </c>
      <c r="CB138" s="45">
        <f t="shared" si="2"/>
        <v>-1472437.7944310987</v>
      </c>
      <c r="CC138" s="44"/>
    </row>
    <row r="139" spans="1:81" s="2" customFormat="1" ht="13" x14ac:dyDescent="0.3">
      <c r="A139" s="27" t="s">
        <v>255</v>
      </c>
      <c r="B139" s="28" t="s">
        <v>256</v>
      </c>
      <c r="C139" s="45">
        <f>C12-C92</f>
        <v>-116428.26802262996</v>
      </c>
      <c r="D139" s="45">
        <f t="shared" ref="D139:BO139" si="3">D12-D92</f>
        <v>-106100.69478224748</v>
      </c>
      <c r="E139" s="45">
        <f t="shared" si="3"/>
        <v>-105462.10072201095</v>
      </c>
      <c r="F139" s="45">
        <f t="shared" si="3"/>
        <v>-154490.59768169228</v>
      </c>
      <c r="G139" s="45">
        <f t="shared" si="3"/>
        <v>-149328.96992158884</v>
      </c>
      <c r="H139" s="45">
        <f t="shared" si="3"/>
        <v>-57128.388412593922</v>
      </c>
      <c r="I139" s="45">
        <f t="shared" si="3"/>
        <v>-222829.84695530386</v>
      </c>
      <c r="J139" s="45">
        <f t="shared" si="3"/>
        <v>-122853.16194849397</v>
      </c>
      <c r="K139" s="45">
        <f t="shared" si="3"/>
        <v>-167165.12044051307</v>
      </c>
      <c r="L139" s="45">
        <f t="shared" si="3"/>
        <v>-120515.98449717247</v>
      </c>
      <c r="M139" s="45">
        <f t="shared" si="3"/>
        <v>-104805.98849925899</v>
      </c>
      <c r="N139" s="45">
        <f t="shared" si="3"/>
        <v>-151269.82028917363</v>
      </c>
      <c r="O139" s="45">
        <f t="shared" si="3"/>
        <v>-1578378.942172681</v>
      </c>
      <c r="P139" s="45">
        <f t="shared" si="3"/>
        <v>-127545.56779409206</v>
      </c>
      <c r="Q139" s="45">
        <f t="shared" si="3"/>
        <v>-172752.34987865004</v>
      </c>
      <c r="R139" s="45">
        <f t="shared" si="3"/>
        <v>-120720.94375469373</v>
      </c>
      <c r="S139" s="45">
        <f t="shared" si="3"/>
        <v>-206583.899574132</v>
      </c>
      <c r="T139" s="45">
        <f t="shared" si="3"/>
        <v>-282719.8253920729</v>
      </c>
      <c r="U139" s="45">
        <f t="shared" si="3"/>
        <v>-290025.35818494507</v>
      </c>
      <c r="V139" s="45">
        <f t="shared" si="3"/>
        <v>-224447.58307667333</v>
      </c>
      <c r="W139" s="45">
        <f t="shared" si="3"/>
        <v>-344974.04878760804</v>
      </c>
      <c r="X139" s="45">
        <f t="shared" si="3"/>
        <v>-268297.81215819606</v>
      </c>
      <c r="Y139" s="45">
        <f t="shared" si="3"/>
        <v>-130760.88970773801</v>
      </c>
      <c r="Z139" s="45">
        <f t="shared" si="3"/>
        <v>-120795.12623624201</v>
      </c>
      <c r="AA139" s="45">
        <f t="shared" si="3"/>
        <v>-165705.95818923099</v>
      </c>
      <c r="AB139" s="45">
        <f t="shared" si="3"/>
        <v>-2455329.3627342694</v>
      </c>
      <c r="AC139" s="45">
        <f t="shared" si="3"/>
        <v>-193745.69708943955</v>
      </c>
      <c r="AD139" s="45">
        <f t="shared" si="3"/>
        <v>-234083.28979146568</v>
      </c>
      <c r="AE139" s="45">
        <f t="shared" si="3"/>
        <v>24286.51752550446</v>
      </c>
      <c r="AF139" s="45">
        <f t="shared" si="3"/>
        <v>-54763.358418299991</v>
      </c>
      <c r="AG139" s="45">
        <f t="shared" si="3"/>
        <v>-114429.23880203906</v>
      </c>
      <c r="AH139" s="45">
        <f t="shared" si="3"/>
        <v>-141112.21537572506</v>
      </c>
      <c r="AI139" s="45">
        <f t="shared" si="3"/>
        <v>-193693.18340988673</v>
      </c>
      <c r="AJ139" s="45">
        <f t="shared" si="3"/>
        <v>-347158.22463106463</v>
      </c>
      <c r="AK139" s="45">
        <f t="shared" si="3"/>
        <v>-134192.34762632381</v>
      </c>
      <c r="AL139" s="45">
        <f t="shared" si="3"/>
        <v>-17265.804482332023</v>
      </c>
      <c r="AM139" s="45">
        <f t="shared" si="3"/>
        <v>-98761.497831107059</v>
      </c>
      <c r="AN139" s="45">
        <f t="shared" si="3"/>
        <v>-283208.82250256895</v>
      </c>
      <c r="AO139" s="45">
        <f t="shared" si="3"/>
        <v>-1788127.1624347502</v>
      </c>
      <c r="AP139" s="45">
        <f t="shared" si="3"/>
        <v>-113380.68813374999</v>
      </c>
      <c r="AQ139" s="45">
        <f t="shared" si="3"/>
        <v>-275249.12867815007</v>
      </c>
      <c r="AR139" s="45">
        <f t="shared" si="3"/>
        <v>134273.64887191041</v>
      </c>
      <c r="AS139" s="45">
        <f t="shared" si="3"/>
        <v>-9183.1009569999878</v>
      </c>
      <c r="AT139" s="45">
        <f t="shared" si="3"/>
        <v>27966.25723860017</v>
      </c>
      <c r="AU139" s="45">
        <f t="shared" si="3"/>
        <v>-76376.113736700034</v>
      </c>
      <c r="AV139" s="45">
        <f t="shared" si="3"/>
        <v>-35761.674055840005</v>
      </c>
      <c r="AW139" s="45">
        <f t="shared" si="3"/>
        <v>-329773.87787155993</v>
      </c>
      <c r="AX139" s="45">
        <f t="shared" si="3"/>
        <v>-64567.423795200069</v>
      </c>
      <c r="AY139" s="45">
        <f t="shared" si="3"/>
        <v>-24501.974961129657</v>
      </c>
      <c r="AZ139" s="45">
        <f t="shared" si="3"/>
        <v>-49653.483036400052</v>
      </c>
      <c r="BA139" s="45">
        <f t="shared" si="3"/>
        <v>-122206.04687165981</v>
      </c>
      <c r="BB139" s="45">
        <f t="shared" si="3"/>
        <v>-938413.60598688014</v>
      </c>
      <c r="BC139" s="45">
        <f t="shared" si="3"/>
        <v>-69887.110524661024</v>
      </c>
      <c r="BD139" s="45">
        <f t="shared" si="3"/>
        <v>-234626.12703657005</v>
      </c>
      <c r="BE139" s="45">
        <f t="shared" si="3"/>
        <v>113690.67133428995</v>
      </c>
      <c r="BF139" s="45">
        <f t="shared" si="3"/>
        <v>-53737.102547770017</v>
      </c>
      <c r="BG139" s="45">
        <f t="shared" si="3"/>
        <v>-45919.974098369945</v>
      </c>
      <c r="BH139" s="45">
        <f t="shared" si="3"/>
        <v>9439.7056133199949</v>
      </c>
      <c r="BI139" s="45">
        <f t="shared" si="3"/>
        <v>-172064.57591899007</v>
      </c>
      <c r="BJ139" s="45">
        <f t="shared" si="3"/>
        <v>-330759.95407635014</v>
      </c>
      <c r="BK139" s="45">
        <f t="shared" si="3"/>
        <v>-65062.750887769973</v>
      </c>
      <c r="BL139" s="45">
        <f t="shared" si="3"/>
        <v>-85271.636491709971</v>
      </c>
      <c r="BM139" s="45">
        <f t="shared" si="3"/>
        <v>-26069.139704540139</v>
      </c>
      <c r="BN139" s="45">
        <f t="shared" si="3"/>
        <v>-205144.79420914012</v>
      </c>
      <c r="BO139" s="45">
        <f t="shared" si="3"/>
        <v>-1165412.78854826</v>
      </c>
      <c r="BP139" s="45">
        <f t="shared" ref="BP139:CB139" si="4">BP12-BP92</f>
        <v>-103731.03588544996</v>
      </c>
      <c r="BQ139" s="45">
        <f t="shared" si="4"/>
        <v>-288045.63086521009</v>
      </c>
      <c r="BR139" s="45">
        <f t="shared" si="4"/>
        <v>47168.756487858947</v>
      </c>
      <c r="BS139" s="45">
        <f t="shared" si="4"/>
        <v>-122306.22031579993</v>
      </c>
      <c r="BT139" s="45">
        <f t="shared" si="4"/>
        <v>-98761.863914649934</v>
      </c>
      <c r="BU139" s="45">
        <f t="shared" si="4"/>
        <v>22580.68453930004</v>
      </c>
      <c r="BV139" s="45">
        <f t="shared" si="4"/>
        <v>-166765.44282813999</v>
      </c>
      <c r="BW139" s="45">
        <f t="shared" si="4"/>
        <v>-323507.25956912001</v>
      </c>
      <c r="BX139" s="45">
        <f t="shared" si="4"/>
        <v>-90502.521695869975</v>
      </c>
      <c r="BY139" s="45">
        <f t="shared" si="4"/>
        <v>-6252.0875695600407</v>
      </c>
      <c r="BZ139" s="45">
        <f t="shared" si="4"/>
        <v>-127212.89433139993</v>
      </c>
      <c r="CA139" s="45">
        <f t="shared" si="4"/>
        <v>-215102.27848305996</v>
      </c>
      <c r="CB139" s="45">
        <f t="shared" si="4"/>
        <v>-1472437.7944310987</v>
      </c>
      <c r="CC139" s="44"/>
    </row>
    <row r="140" spans="1:81" ht="11.75" customHeight="1" x14ac:dyDescent="0.3">
      <c r="A140" s="3"/>
      <c r="B140" s="12" t="s">
        <v>257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44"/>
    </row>
    <row r="141" spans="1:81" s="2" customFormat="1" ht="13" x14ac:dyDescent="0.3">
      <c r="A141" s="22" t="s">
        <v>132</v>
      </c>
      <c r="B141" s="23" t="s">
        <v>258</v>
      </c>
      <c r="C141" s="24">
        <v>79569.276334439739</v>
      </c>
      <c r="D141" s="24">
        <v>14825.520006446501</v>
      </c>
      <c r="E141" s="24">
        <v>24928.776712306098</v>
      </c>
      <c r="F141" s="24">
        <v>23038.621017720601</v>
      </c>
      <c r="G141" s="24">
        <v>35344.412263025297</v>
      </c>
      <c r="H141" s="24">
        <v>25533.142392799786</v>
      </c>
      <c r="I141" s="24">
        <v>21799.268690101399</v>
      </c>
      <c r="J141" s="24">
        <v>33432.886088708001</v>
      </c>
      <c r="K141" s="24">
        <v>27578.083383317899</v>
      </c>
      <c r="L141" s="24">
        <v>43132.770964358497</v>
      </c>
      <c r="M141" s="24">
        <v>34518.0137372565</v>
      </c>
      <c r="N141" s="24">
        <v>89590.931358596703</v>
      </c>
      <c r="O141" s="24">
        <v>453291.70294907701</v>
      </c>
      <c r="P141" s="24">
        <v>13642.301339735501</v>
      </c>
      <c r="Q141" s="24">
        <v>25639.572615352703</v>
      </c>
      <c r="R141" s="24">
        <v>26298.965235291871</v>
      </c>
      <c r="S141" s="24">
        <v>29705.843225000001</v>
      </c>
      <c r="T141" s="24">
        <v>26124.387702439999</v>
      </c>
      <c r="U141" s="24">
        <v>40617.05790326</v>
      </c>
      <c r="V141" s="24">
        <v>18087.617857640002</v>
      </c>
      <c r="W141" s="24">
        <v>24245.373173809992</v>
      </c>
      <c r="X141" s="24">
        <v>33879.03194868</v>
      </c>
      <c r="Y141" s="24">
        <v>22658.928430600001</v>
      </c>
      <c r="Z141" s="24">
        <v>38450.76973534</v>
      </c>
      <c r="AA141" s="24">
        <v>81001.520419459994</v>
      </c>
      <c r="AB141" s="24">
        <v>380351.36958661</v>
      </c>
      <c r="AC141" s="24">
        <v>6277.4093027099998</v>
      </c>
      <c r="AD141" s="24">
        <v>30954.345520579998</v>
      </c>
      <c r="AE141" s="24">
        <v>45184.852825310001</v>
      </c>
      <c r="AF141" s="24">
        <v>20187.15400758</v>
      </c>
      <c r="AG141" s="24">
        <v>35341.678337919999</v>
      </c>
      <c r="AH141" s="24">
        <v>9174.0752293200003</v>
      </c>
      <c r="AI141" s="24">
        <v>25819.692953130001</v>
      </c>
      <c r="AJ141" s="24">
        <v>17528.295200889999</v>
      </c>
      <c r="AK141" s="24">
        <v>20890.375768720001</v>
      </c>
      <c r="AL141" s="24">
        <v>32218.282391199999</v>
      </c>
      <c r="AM141" s="24">
        <v>29409.614794879999</v>
      </c>
      <c r="AN141" s="24">
        <v>73479.087104150007</v>
      </c>
      <c r="AO141" s="24">
        <v>346464.86343639001</v>
      </c>
      <c r="AP141" s="24">
        <v>7280.5771385500002</v>
      </c>
      <c r="AQ141" s="24">
        <v>39135.403553470001</v>
      </c>
      <c r="AR141" s="24">
        <v>14231.762478580002</v>
      </c>
      <c r="AS141" s="24">
        <v>21231.615002710001</v>
      </c>
      <c r="AT141" s="24">
        <v>13233.81003307</v>
      </c>
      <c r="AU141" s="24">
        <v>17397.850988310001</v>
      </c>
      <c r="AV141" s="24">
        <v>20240.895974840001</v>
      </c>
      <c r="AW141" s="24">
        <v>29069.80961629</v>
      </c>
      <c r="AX141" s="24">
        <v>45562.484836410003</v>
      </c>
      <c r="AY141" s="24">
        <v>26330.989837599998</v>
      </c>
      <c r="AZ141" s="24">
        <v>25812.836580970001</v>
      </c>
      <c r="BA141" s="24">
        <v>96347.61783006</v>
      </c>
      <c r="BB141" s="24">
        <v>355875.65387086</v>
      </c>
      <c r="BC141" s="24">
        <v>7112.8511475699997</v>
      </c>
      <c r="BD141" s="24">
        <v>33378.518389250006</v>
      </c>
      <c r="BE141" s="24">
        <v>20783.344661219999</v>
      </c>
      <c r="BF141" s="24">
        <v>12031.72144105</v>
      </c>
      <c r="BG141" s="24">
        <v>31694.363853440002</v>
      </c>
      <c r="BH141" s="24">
        <v>32381.522727399999</v>
      </c>
      <c r="BI141" s="24">
        <v>22412.25677353</v>
      </c>
      <c r="BJ141" s="24">
        <v>21419.614252789997</v>
      </c>
      <c r="BK141" s="24">
        <v>19378.716572200006</v>
      </c>
      <c r="BL141" s="24">
        <v>35138.31489216</v>
      </c>
      <c r="BM141" s="24">
        <v>20530.835329469999</v>
      </c>
      <c r="BN141" s="24">
        <v>85162.116008900004</v>
      </c>
      <c r="BO141" s="24">
        <v>341424.17604897998</v>
      </c>
      <c r="BP141" s="24">
        <v>10459.963986590001</v>
      </c>
      <c r="BQ141" s="24">
        <v>16598.33695691</v>
      </c>
      <c r="BR141" s="24">
        <v>21194.34373067</v>
      </c>
      <c r="BS141" s="24">
        <v>29616.559675069999</v>
      </c>
      <c r="BT141" s="24">
        <v>36149.137773740011</v>
      </c>
      <c r="BU141" s="24">
        <v>66044.555808570003</v>
      </c>
      <c r="BV141" s="24">
        <v>24667.121721499996</v>
      </c>
      <c r="BW141" s="24">
        <v>27713.012575209999</v>
      </c>
      <c r="BX141" s="24">
        <v>20654.322443370002</v>
      </c>
      <c r="BY141" s="24">
        <v>39730.572448749997</v>
      </c>
      <c r="BZ141" s="24">
        <v>37021.634654510002</v>
      </c>
      <c r="CA141" s="24">
        <v>60719.994763249997</v>
      </c>
      <c r="CB141" s="24">
        <v>390569.55653813999</v>
      </c>
      <c r="CC141" s="44"/>
    </row>
    <row r="142" spans="1:81" ht="13" x14ac:dyDescent="0.3">
      <c r="A142" s="3" t="s">
        <v>133</v>
      </c>
      <c r="B142" s="13" t="s">
        <v>259</v>
      </c>
      <c r="C142" s="30">
        <v>79569.276334439739</v>
      </c>
      <c r="D142" s="30">
        <v>14825.520006446501</v>
      </c>
      <c r="E142" s="30">
        <v>24928.776712306098</v>
      </c>
      <c r="F142" s="30">
        <v>23038.621017720601</v>
      </c>
      <c r="G142" s="30">
        <v>35344.412263025297</v>
      </c>
      <c r="H142" s="30">
        <v>25533.142392799786</v>
      </c>
      <c r="I142" s="30">
        <v>21799.268690101399</v>
      </c>
      <c r="J142" s="30">
        <v>33432.886088708001</v>
      </c>
      <c r="K142" s="30">
        <v>27578.083383317899</v>
      </c>
      <c r="L142" s="30">
        <v>43132.770964358497</v>
      </c>
      <c r="M142" s="30">
        <v>34518.0137372565</v>
      </c>
      <c r="N142" s="30">
        <v>89590.931358596703</v>
      </c>
      <c r="O142" s="30">
        <v>453291.70294907701</v>
      </c>
      <c r="P142" s="30">
        <v>13642.301339735501</v>
      </c>
      <c r="Q142" s="30">
        <v>25639.572615352703</v>
      </c>
      <c r="R142" s="30">
        <v>26298.965235291871</v>
      </c>
      <c r="S142" s="30">
        <v>29705.843225000001</v>
      </c>
      <c r="T142" s="30">
        <v>26124.387702439999</v>
      </c>
      <c r="U142" s="30">
        <v>40617.05790326</v>
      </c>
      <c r="V142" s="30">
        <v>18087.617857640002</v>
      </c>
      <c r="W142" s="30">
        <v>24245.373173809992</v>
      </c>
      <c r="X142" s="30">
        <v>33879.03194868</v>
      </c>
      <c r="Y142" s="30">
        <v>22658.928430600001</v>
      </c>
      <c r="Z142" s="30">
        <v>38450.76973534</v>
      </c>
      <c r="AA142" s="30">
        <v>81001.520419459994</v>
      </c>
      <c r="AB142" s="30">
        <v>380351.36958661</v>
      </c>
      <c r="AC142" s="30">
        <v>6277.4093027099998</v>
      </c>
      <c r="AD142" s="30">
        <v>30613.271780319999</v>
      </c>
      <c r="AE142" s="30">
        <v>45184.665325310001</v>
      </c>
      <c r="AF142" s="30">
        <v>20181.740814699999</v>
      </c>
      <c r="AG142" s="30">
        <v>34862.245434709999</v>
      </c>
      <c r="AH142" s="30">
        <v>9161.9185463199992</v>
      </c>
      <c r="AI142" s="30">
        <v>25553.572478130001</v>
      </c>
      <c r="AJ142" s="30">
        <v>17230.035903989999</v>
      </c>
      <c r="AK142" s="30">
        <v>20781.26129672</v>
      </c>
      <c r="AL142" s="30">
        <v>29156.073044820001</v>
      </c>
      <c r="AM142" s="30">
        <v>28818.200750880002</v>
      </c>
      <c r="AN142" s="30">
        <v>68623.90328174</v>
      </c>
      <c r="AO142" s="30">
        <v>336444.29796035</v>
      </c>
      <c r="AP142" s="30">
        <v>7173.0091898000001</v>
      </c>
      <c r="AQ142" s="30">
        <v>38671.801010470001</v>
      </c>
      <c r="AR142" s="30">
        <v>13977.786514230002</v>
      </c>
      <c r="AS142" s="30">
        <v>21125.592805569999</v>
      </c>
      <c r="AT142" s="30">
        <v>13050.380923569999</v>
      </c>
      <c r="AU142" s="30">
        <v>16967.75924091</v>
      </c>
      <c r="AV142" s="30">
        <v>20219.143934840002</v>
      </c>
      <c r="AW142" s="30">
        <v>27457.770912489999</v>
      </c>
      <c r="AX142" s="30">
        <v>45377.023299530003</v>
      </c>
      <c r="AY142" s="30">
        <v>26071.551179040001</v>
      </c>
      <c r="AZ142" s="30">
        <v>24935.761378710002</v>
      </c>
      <c r="BA142" s="30">
        <v>94824.384679039998</v>
      </c>
      <c r="BB142" s="30">
        <v>349851.96506820002</v>
      </c>
      <c r="BC142" s="30">
        <v>7112.8511475699997</v>
      </c>
      <c r="BD142" s="30">
        <v>32675.334427250004</v>
      </c>
      <c r="BE142" s="30">
        <v>20637.698804299998</v>
      </c>
      <c r="BF142" s="30">
        <v>11731.28666505</v>
      </c>
      <c r="BG142" s="30">
        <v>31398.323113390001</v>
      </c>
      <c r="BH142" s="30">
        <v>30611.690958499999</v>
      </c>
      <c r="BI142" s="30">
        <v>21533.658335460001</v>
      </c>
      <c r="BJ142" s="30">
        <v>21312.355838789998</v>
      </c>
      <c r="BK142" s="30">
        <v>18437.521832620008</v>
      </c>
      <c r="BL142" s="30">
        <v>34569.140543649999</v>
      </c>
      <c r="BM142" s="30">
        <v>19723.87198865</v>
      </c>
      <c r="BN142" s="30">
        <v>80169.395070900006</v>
      </c>
      <c r="BO142" s="30">
        <v>329913.12872613</v>
      </c>
      <c r="BP142" s="30">
        <v>10433.84452459</v>
      </c>
      <c r="BQ142" s="30">
        <v>16576.128595509999</v>
      </c>
      <c r="BR142" s="30">
        <v>20957.020595670001</v>
      </c>
      <c r="BS142" s="30">
        <v>28671.689060330002</v>
      </c>
      <c r="BT142" s="30">
        <v>35497.50312234</v>
      </c>
      <c r="BU142" s="30">
        <v>64990.278455569998</v>
      </c>
      <c r="BV142" s="30">
        <v>24450.337406440001</v>
      </c>
      <c r="BW142" s="30">
        <v>27636.46036795</v>
      </c>
      <c r="BX142" s="30">
        <v>19971.343030640001</v>
      </c>
      <c r="BY142" s="30">
        <v>39219.981099129996</v>
      </c>
      <c r="BZ142" s="30">
        <v>36244.547653730013</v>
      </c>
      <c r="CA142" s="30">
        <v>59098.622633320003</v>
      </c>
      <c r="CB142" s="30">
        <v>383747.75654521998</v>
      </c>
      <c r="CC142" s="44"/>
    </row>
    <row r="143" spans="1:81" ht="13" x14ac:dyDescent="0.3">
      <c r="A143" s="5" t="s">
        <v>134</v>
      </c>
      <c r="B143" s="6" t="s">
        <v>260</v>
      </c>
      <c r="C143" s="26">
        <v>77689.428698850606</v>
      </c>
      <c r="D143" s="26">
        <v>13988.895125369168</v>
      </c>
      <c r="E143" s="26">
        <v>23626.509789268199</v>
      </c>
      <c r="F143" s="26">
        <v>21512.245077505999</v>
      </c>
      <c r="G143" s="26">
        <v>31800.489331376</v>
      </c>
      <c r="H143" s="26">
        <v>22777.262163556621</v>
      </c>
      <c r="I143" s="26">
        <v>20516.751800292099</v>
      </c>
      <c r="J143" s="26">
        <v>30967.348804226302</v>
      </c>
      <c r="K143" s="26">
        <v>23716.322542887145</v>
      </c>
      <c r="L143" s="26">
        <v>33070.901694104999</v>
      </c>
      <c r="M143" s="26">
        <v>29696.890672684502</v>
      </c>
      <c r="N143" s="26">
        <v>80533.607766706904</v>
      </c>
      <c r="O143" s="26">
        <v>409896.65346682898</v>
      </c>
      <c r="P143" s="26">
        <v>13431.0876186978</v>
      </c>
      <c r="Q143" s="26">
        <v>24467.802670914301</v>
      </c>
      <c r="R143" s="26">
        <v>24488.330150127302</v>
      </c>
      <c r="S143" s="26">
        <v>28244.202135982301</v>
      </c>
      <c r="T143" s="26">
        <v>23961.855088458298</v>
      </c>
      <c r="U143" s="26">
        <v>35155.772723079499</v>
      </c>
      <c r="V143" s="26">
        <v>15716.343804907199</v>
      </c>
      <c r="W143" s="26">
        <v>19144.265479773443</v>
      </c>
      <c r="X143" s="26">
        <v>28583.081738995501</v>
      </c>
      <c r="Y143" s="26">
        <v>16089.0591803556</v>
      </c>
      <c r="Z143" s="26">
        <v>30900.2913913419</v>
      </c>
      <c r="AA143" s="26">
        <v>70481.725068216503</v>
      </c>
      <c r="AB143" s="26">
        <v>330663.81705085002</v>
      </c>
      <c r="AC143" s="26">
        <v>6175.3015137900002</v>
      </c>
      <c r="AD143" s="26">
        <v>30204.491863629999</v>
      </c>
      <c r="AE143" s="26">
        <v>44456.552084299998</v>
      </c>
      <c r="AF143" s="26">
        <v>19040.304541519999</v>
      </c>
      <c r="AG143" s="26">
        <v>32737.09778426</v>
      </c>
      <c r="AH143" s="26">
        <v>7282.6767733200004</v>
      </c>
      <c r="AI143" s="26">
        <v>24389.729150840001</v>
      </c>
      <c r="AJ143" s="26">
        <v>14639.001955690001</v>
      </c>
      <c r="AK143" s="26">
        <v>17875.44659729</v>
      </c>
      <c r="AL143" s="26">
        <v>25375.702274589999</v>
      </c>
      <c r="AM143" s="26">
        <v>23638.874677889988</v>
      </c>
      <c r="AN143" s="26">
        <v>57334.653154560016</v>
      </c>
      <c r="AO143" s="26">
        <v>303149.83237168001</v>
      </c>
      <c r="AP143" s="26">
        <v>7032.13269975</v>
      </c>
      <c r="AQ143" s="26">
        <v>37758.168298920005</v>
      </c>
      <c r="AR143" s="26">
        <v>13189.00042274</v>
      </c>
      <c r="AS143" s="26">
        <v>20022.002322259999</v>
      </c>
      <c r="AT143" s="26">
        <v>12185.7550661</v>
      </c>
      <c r="AU143" s="26">
        <v>15266.431443319996</v>
      </c>
      <c r="AV143" s="26">
        <v>18036.821909409999</v>
      </c>
      <c r="AW143" s="26">
        <v>25842.347227760001</v>
      </c>
      <c r="AX143" s="26">
        <v>42030.655220300003</v>
      </c>
      <c r="AY143" s="26">
        <v>22420.750142829998</v>
      </c>
      <c r="AZ143" s="26">
        <v>19118.82994729</v>
      </c>
      <c r="BA143" s="26">
        <v>81580.284611759998</v>
      </c>
      <c r="BB143" s="26">
        <v>314483.17931243998</v>
      </c>
      <c r="BC143" s="26">
        <v>7036.0712087900001</v>
      </c>
      <c r="BD143" s="26">
        <v>32169.446249100001</v>
      </c>
      <c r="BE143" s="26">
        <v>19694.522584320002</v>
      </c>
      <c r="BF143" s="26">
        <v>10923.60928916</v>
      </c>
      <c r="BG143" s="26">
        <v>29853.40554141</v>
      </c>
      <c r="BH143" s="26">
        <v>28077.706973079999</v>
      </c>
      <c r="BI143" s="26">
        <v>18638.287394940002</v>
      </c>
      <c r="BJ143" s="26">
        <v>18518.320891740001</v>
      </c>
      <c r="BK143" s="26">
        <v>14558.357597650005</v>
      </c>
      <c r="BL143" s="26">
        <v>29165.312967109996</v>
      </c>
      <c r="BM143" s="26">
        <v>14005.011078220001</v>
      </c>
      <c r="BN143" s="26">
        <v>64426.738018759999</v>
      </c>
      <c r="BO143" s="26">
        <v>287066.78979428002</v>
      </c>
      <c r="BP143" s="26">
        <v>10413.804027149999</v>
      </c>
      <c r="BQ143" s="26">
        <v>16053.765151809999</v>
      </c>
      <c r="BR143" s="26">
        <v>19880.706747939999</v>
      </c>
      <c r="BS143" s="26">
        <v>26955.564513139987</v>
      </c>
      <c r="BT143" s="26">
        <v>33078.2141586</v>
      </c>
      <c r="BU143" s="26">
        <v>60365.236184950001</v>
      </c>
      <c r="BV143" s="26">
        <v>19846.428203240001</v>
      </c>
      <c r="BW143" s="26">
        <v>24118.517693179991</v>
      </c>
      <c r="BX143" s="26">
        <v>14450.16879021</v>
      </c>
      <c r="BY143" s="26">
        <v>33091.058542730003</v>
      </c>
      <c r="BZ143" s="26">
        <v>29937.908739570001</v>
      </c>
      <c r="CA143" s="26">
        <v>38828.753308699997</v>
      </c>
      <c r="CB143" s="26">
        <v>327020.12606122001</v>
      </c>
      <c r="CC143" s="44"/>
    </row>
    <row r="144" spans="1:81" ht="13" x14ac:dyDescent="0.3">
      <c r="A144" s="5" t="s">
        <v>135</v>
      </c>
      <c r="B144" s="6" t="s">
        <v>261</v>
      </c>
      <c r="C144" s="26">
        <v>972.35306608059398</v>
      </c>
      <c r="D144" s="26">
        <v>446.74098945108398</v>
      </c>
      <c r="E144" s="26">
        <v>847.922669260372</v>
      </c>
      <c r="F144" s="26">
        <v>804.34904247181896</v>
      </c>
      <c r="G144" s="26">
        <v>1423.33330190277</v>
      </c>
      <c r="H144" s="26">
        <v>1833.8423159521114</v>
      </c>
      <c r="I144" s="26">
        <v>755.91170297121903</v>
      </c>
      <c r="J144" s="26">
        <v>1417.6473216192478</v>
      </c>
      <c r="K144" s="26">
        <v>1816.7948021205</v>
      </c>
      <c r="L144" s="26">
        <v>5528.8649612195113</v>
      </c>
      <c r="M144" s="26">
        <v>3165.9838221056202</v>
      </c>
      <c r="N144" s="26">
        <v>5320.9632293166596</v>
      </c>
      <c r="O144" s="26">
        <v>24334.707224471498</v>
      </c>
      <c r="P144" s="26">
        <v>126.181081793849</v>
      </c>
      <c r="Q144" s="26">
        <v>608.76633117876804</v>
      </c>
      <c r="R144" s="26">
        <v>788.81664587351031</v>
      </c>
      <c r="S144" s="26">
        <v>453.50877840818498</v>
      </c>
      <c r="T144" s="26">
        <v>1743.0263126002801</v>
      </c>
      <c r="U144" s="26">
        <v>3199.855919369224</v>
      </c>
      <c r="V144" s="26">
        <v>1663.2018856857901</v>
      </c>
      <c r="W144" s="26">
        <v>3731.19552777022</v>
      </c>
      <c r="X144" s="26">
        <v>3922.2153230577901</v>
      </c>
      <c r="Y144" s="26">
        <v>3731.2471757809799</v>
      </c>
      <c r="Z144" s="26">
        <v>5556.5410910523897</v>
      </c>
      <c r="AA144" s="26">
        <v>7121.94000198495</v>
      </c>
      <c r="AB144" s="26">
        <v>32646.4960745559</v>
      </c>
      <c r="AC144" s="26">
        <v>73.748002189999994</v>
      </c>
      <c r="AD144" s="26">
        <v>289.20285768000002</v>
      </c>
      <c r="AE144" s="26">
        <v>408.71703129999997</v>
      </c>
      <c r="AF144" s="26">
        <v>791.09540697</v>
      </c>
      <c r="AG144" s="26">
        <v>1233.2170742999999</v>
      </c>
      <c r="AH144" s="26">
        <v>1118.52761472</v>
      </c>
      <c r="AI144" s="26">
        <v>568.33832541000038</v>
      </c>
      <c r="AJ144" s="26">
        <v>1840.93211071</v>
      </c>
      <c r="AK144" s="26">
        <v>1943.5732021599999</v>
      </c>
      <c r="AL144" s="26">
        <v>1924.1025693300001</v>
      </c>
      <c r="AM144" s="26">
        <v>2955.3935629499993</v>
      </c>
      <c r="AN144" s="26">
        <v>6946.0351612200002</v>
      </c>
      <c r="AO144" s="26">
        <v>20092.882918939998</v>
      </c>
      <c r="AP144" s="26">
        <v>87.499824439999998</v>
      </c>
      <c r="AQ144" s="26">
        <v>472.57743209</v>
      </c>
      <c r="AR144" s="26">
        <v>421.19603056</v>
      </c>
      <c r="AS144" s="26">
        <v>718.56189528000004</v>
      </c>
      <c r="AT144" s="26">
        <v>455.62889340000009</v>
      </c>
      <c r="AU144" s="26">
        <v>683.29829921999988</v>
      </c>
      <c r="AV144" s="26">
        <v>1452.18011828</v>
      </c>
      <c r="AW144" s="26">
        <v>952.12599401</v>
      </c>
      <c r="AX144" s="26">
        <v>1924.1119469299999</v>
      </c>
      <c r="AY144" s="26">
        <v>1717.54715536</v>
      </c>
      <c r="AZ144" s="26">
        <v>3196.3273929700013</v>
      </c>
      <c r="BA144" s="26">
        <v>8697.2694929699901</v>
      </c>
      <c r="BB144" s="26">
        <v>20778.324475509999</v>
      </c>
      <c r="BC144" s="26">
        <v>12.322123850000001</v>
      </c>
      <c r="BD144" s="26">
        <v>302.22239953000002</v>
      </c>
      <c r="BE144" s="26">
        <v>490.00567885999999</v>
      </c>
      <c r="BF144" s="26">
        <v>351.87065788000001</v>
      </c>
      <c r="BG144" s="26">
        <v>479.34728030999997</v>
      </c>
      <c r="BH144" s="26">
        <v>2042.42041657</v>
      </c>
      <c r="BI144" s="26">
        <v>1696.4449826599996</v>
      </c>
      <c r="BJ144" s="26">
        <v>1959.7246413799999</v>
      </c>
      <c r="BK144" s="26">
        <v>2837.4073070300001</v>
      </c>
      <c r="BL144" s="26">
        <v>4002.1100056999999</v>
      </c>
      <c r="BM144" s="26">
        <v>3247.9312461099989</v>
      </c>
      <c r="BN144" s="26">
        <v>11585.321724960004</v>
      </c>
      <c r="BO144" s="26">
        <v>29007.12846484</v>
      </c>
      <c r="BP144" s="26">
        <v>10.490204950000001</v>
      </c>
      <c r="BQ144" s="26">
        <v>240.15486571</v>
      </c>
      <c r="BR144" s="26">
        <v>683.33388906000005</v>
      </c>
      <c r="BS144" s="26">
        <v>585.38035149999996</v>
      </c>
      <c r="BT144" s="26">
        <v>1734.3749173599999</v>
      </c>
      <c r="BU144" s="26">
        <v>2989.43094746</v>
      </c>
      <c r="BV144" s="26">
        <v>2926.7529881200003</v>
      </c>
      <c r="BW144" s="26">
        <v>2199.23618803</v>
      </c>
      <c r="BX144" s="26">
        <v>3609.78111786</v>
      </c>
      <c r="BY144" s="26">
        <v>4367.0887391099996</v>
      </c>
      <c r="BZ144" s="26">
        <v>3862.388869819998</v>
      </c>
      <c r="CA144" s="26">
        <v>14035.42988639</v>
      </c>
      <c r="CB144" s="26">
        <v>37243.84296537</v>
      </c>
      <c r="CC144" s="44"/>
    </row>
    <row r="145" spans="1:81" ht="13" x14ac:dyDescent="0.3">
      <c r="A145" s="5" t="s">
        <v>136</v>
      </c>
      <c r="B145" s="6" t="s">
        <v>262</v>
      </c>
      <c r="C145" s="26">
        <v>907.49456950853596</v>
      </c>
      <c r="D145" s="26">
        <v>389.88389162622786</v>
      </c>
      <c r="E145" s="26">
        <v>454.34425377751654</v>
      </c>
      <c r="F145" s="26">
        <v>722.02689774279702</v>
      </c>
      <c r="G145" s="26">
        <v>2120.5896297465601</v>
      </c>
      <c r="H145" s="26">
        <v>922.037913291054</v>
      </c>
      <c r="I145" s="26">
        <v>526.605186838083</v>
      </c>
      <c r="J145" s="26">
        <v>1047.8899628624299</v>
      </c>
      <c r="K145" s="26">
        <v>2044.96603831024</v>
      </c>
      <c r="L145" s="26">
        <v>4533.0043090340396</v>
      </c>
      <c r="M145" s="26">
        <v>1655.1392424664227</v>
      </c>
      <c r="N145" s="26">
        <v>3736.3603625731298</v>
      </c>
      <c r="O145" s="26">
        <v>19060.342257777</v>
      </c>
      <c r="P145" s="26">
        <v>85.032639243892802</v>
      </c>
      <c r="Q145" s="26">
        <v>563.00361325963297</v>
      </c>
      <c r="R145" s="26">
        <v>1021.81843929106</v>
      </c>
      <c r="S145" s="26">
        <v>1008.13231060953</v>
      </c>
      <c r="T145" s="26">
        <v>419.50630138145499</v>
      </c>
      <c r="U145" s="26">
        <v>2261.4292608112401</v>
      </c>
      <c r="V145" s="26">
        <v>708.07216704704501</v>
      </c>
      <c r="W145" s="26">
        <v>1369.9121662663281</v>
      </c>
      <c r="X145" s="26">
        <v>1373.7348866267284</v>
      </c>
      <c r="Y145" s="26">
        <v>2838.6220744634602</v>
      </c>
      <c r="Z145" s="26">
        <v>1993.9372529457451</v>
      </c>
      <c r="AA145" s="26">
        <v>3397.8553492585788</v>
      </c>
      <c r="AB145" s="26">
        <v>17041.056461204698</v>
      </c>
      <c r="AC145" s="26">
        <v>28.35978673</v>
      </c>
      <c r="AD145" s="26">
        <v>119.57705901</v>
      </c>
      <c r="AE145" s="26">
        <v>319.39620970999999</v>
      </c>
      <c r="AF145" s="26">
        <v>350.34086621</v>
      </c>
      <c r="AG145" s="26">
        <v>891.93057614999998</v>
      </c>
      <c r="AH145" s="26">
        <v>760.71415827999999</v>
      </c>
      <c r="AI145" s="26">
        <v>595.50500188000001</v>
      </c>
      <c r="AJ145" s="26">
        <v>750.10183758999995</v>
      </c>
      <c r="AK145" s="26">
        <v>962.24149726999997</v>
      </c>
      <c r="AL145" s="26">
        <v>1856.2682009</v>
      </c>
      <c r="AM145" s="26">
        <v>2223.9325100400001</v>
      </c>
      <c r="AN145" s="26">
        <v>4343.21496596</v>
      </c>
      <c r="AO145" s="26">
        <v>13201.58266973</v>
      </c>
      <c r="AP145" s="26">
        <v>53.376665610000003</v>
      </c>
      <c r="AQ145" s="26">
        <v>441.05527946000001</v>
      </c>
      <c r="AR145" s="26">
        <v>367.59006092999999</v>
      </c>
      <c r="AS145" s="26">
        <v>385.02858802999998</v>
      </c>
      <c r="AT145" s="26">
        <v>408.99696406999999</v>
      </c>
      <c r="AU145" s="26">
        <v>1018.0294983700001</v>
      </c>
      <c r="AV145" s="26">
        <v>730.14190714999995</v>
      </c>
      <c r="AW145" s="26">
        <v>663.29769071999999</v>
      </c>
      <c r="AX145" s="26">
        <v>1422.2561322999998</v>
      </c>
      <c r="AY145" s="26">
        <v>1933.2538808500001</v>
      </c>
      <c r="AZ145" s="26">
        <v>2620.6040384500002</v>
      </c>
      <c r="BA145" s="26">
        <v>4546.83057431</v>
      </c>
      <c r="BB145" s="26">
        <v>14590.46128025</v>
      </c>
      <c r="BC145" s="26">
        <v>64.457814929999998</v>
      </c>
      <c r="BD145" s="26">
        <v>203.66577862</v>
      </c>
      <c r="BE145" s="26">
        <v>453.17054112</v>
      </c>
      <c r="BF145" s="26">
        <v>455.80671801</v>
      </c>
      <c r="BG145" s="26">
        <v>1065.57029167</v>
      </c>
      <c r="BH145" s="26">
        <v>491.56356885000002</v>
      </c>
      <c r="BI145" s="26">
        <v>1198.9259578600002</v>
      </c>
      <c r="BJ145" s="26">
        <v>834.31030567000005</v>
      </c>
      <c r="BK145" s="26">
        <v>1041.75692794</v>
      </c>
      <c r="BL145" s="26">
        <v>1401.71757084</v>
      </c>
      <c r="BM145" s="26">
        <v>2470.92966432</v>
      </c>
      <c r="BN145" s="26">
        <v>4157.3353271799997</v>
      </c>
      <c r="BO145" s="26">
        <v>13839.21046701</v>
      </c>
      <c r="BP145" s="26">
        <v>9.5502924900000004</v>
      </c>
      <c r="BQ145" s="26">
        <v>282.20857798999998</v>
      </c>
      <c r="BR145" s="26">
        <v>392.97995867000003</v>
      </c>
      <c r="BS145" s="26">
        <v>1130.74419569</v>
      </c>
      <c r="BT145" s="26">
        <v>684.91404637999995</v>
      </c>
      <c r="BU145" s="26">
        <v>1635.6113231599995</v>
      </c>
      <c r="BV145" s="26">
        <v>1677.15621508</v>
      </c>
      <c r="BW145" s="26">
        <v>1318.7064867399999</v>
      </c>
      <c r="BX145" s="26">
        <v>1911.3931225699996</v>
      </c>
      <c r="BY145" s="26">
        <v>1761.8338172899996</v>
      </c>
      <c r="BZ145" s="26">
        <v>2444.2500443399999</v>
      </c>
      <c r="CA145" s="26">
        <v>6234.4394382299997</v>
      </c>
      <c r="CB145" s="26">
        <v>19483.787518630001</v>
      </c>
      <c r="CC145" s="44"/>
    </row>
    <row r="146" spans="1:81" ht="13" x14ac:dyDescent="0.3">
      <c r="A146" s="5" t="s">
        <v>137</v>
      </c>
      <c r="B146" s="6" t="s">
        <v>263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0</v>
      </c>
      <c r="AX146" s="26">
        <v>0</v>
      </c>
      <c r="AY146" s="26">
        <v>0</v>
      </c>
      <c r="AZ146" s="26">
        <v>0</v>
      </c>
      <c r="BA146" s="26">
        <v>0</v>
      </c>
      <c r="BB146" s="26">
        <v>0</v>
      </c>
      <c r="BC146" s="26">
        <v>0</v>
      </c>
      <c r="BD146" s="26">
        <v>0</v>
      </c>
      <c r="BE146" s="26">
        <v>0</v>
      </c>
      <c r="BF146" s="26">
        <v>0</v>
      </c>
      <c r="BG146" s="26">
        <v>0</v>
      </c>
      <c r="BH146" s="26">
        <v>0</v>
      </c>
      <c r="BI146" s="26">
        <v>0</v>
      </c>
      <c r="BJ146" s="26">
        <v>0</v>
      </c>
      <c r="BK146" s="26">
        <v>0</v>
      </c>
      <c r="BL146" s="26">
        <v>0</v>
      </c>
      <c r="BM146" s="26">
        <v>0</v>
      </c>
      <c r="BN146" s="26">
        <v>0</v>
      </c>
      <c r="BO146" s="26">
        <v>0</v>
      </c>
      <c r="BP146" s="26">
        <v>0</v>
      </c>
      <c r="BQ146" s="26">
        <v>0</v>
      </c>
      <c r="BR146" s="26">
        <v>0</v>
      </c>
      <c r="BS146" s="26">
        <v>0</v>
      </c>
      <c r="BT146" s="26">
        <v>0</v>
      </c>
      <c r="BU146" s="26">
        <v>0</v>
      </c>
      <c r="BV146" s="26">
        <v>0</v>
      </c>
      <c r="BW146" s="26">
        <v>0</v>
      </c>
      <c r="BX146" s="26">
        <v>0</v>
      </c>
      <c r="BY146" s="26">
        <v>0</v>
      </c>
      <c r="BZ146" s="26">
        <v>0</v>
      </c>
      <c r="CA146" s="26">
        <v>0</v>
      </c>
      <c r="CB146" s="26">
        <v>0</v>
      </c>
      <c r="CC146" s="44"/>
    </row>
    <row r="147" spans="1:81" ht="13" x14ac:dyDescent="0.3">
      <c r="A147" s="3" t="s">
        <v>138</v>
      </c>
      <c r="B147" s="13" t="s">
        <v>264</v>
      </c>
      <c r="C147" s="26">
        <v>0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v>0</v>
      </c>
      <c r="AY147" s="26">
        <v>0</v>
      </c>
      <c r="AZ147" s="26">
        <v>0</v>
      </c>
      <c r="BA147" s="26">
        <v>0</v>
      </c>
      <c r="BB147" s="26">
        <v>0</v>
      </c>
      <c r="BC147" s="26">
        <v>0</v>
      </c>
      <c r="BD147" s="26">
        <v>0</v>
      </c>
      <c r="BE147" s="26">
        <v>0</v>
      </c>
      <c r="BF147" s="26">
        <v>0</v>
      </c>
      <c r="BG147" s="26">
        <v>0</v>
      </c>
      <c r="BH147" s="26">
        <v>0</v>
      </c>
      <c r="BI147" s="26">
        <v>0</v>
      </c>
      <c r="BJ147" s="26">
        <v>0</v>
      </c>
      <c r="BK147" s="26">
        <v>0</v>
      </c>
      <c r="BL147" s="26">
        <v>0</v>
      </c>
      <c r="BM147" s="26">
        <v>0</v>
      </c>
      <c r="BN147" s="26">
        <v>0</v>
      </c>
      <c r="BO147" s="26">
        <v>0</v>
      </c>
      <c r="BP147" s="26">
        <v>0</v>
      </c>
      <c r="BQ147" s="26">
        <v>0</v>
      </c>
      <c r="BR147" s="26">
        <v>0</v>
      </c>
      <c r="BS147" s="26">
        <v>0</v>
      </c>
      <c r="BT147" s="26">
        <v>0</v>
      </c>
      <c r="BU147" s="26">
        <v>0</v>
      </c>
      <c r="BV147" s="26">
        <v>0</v>
      </c>
      <c r="BW147" s="26">
        <v>0</v>
      </c>
      <c r="BX147" s="26">
        <v>0</v>
      </c>
      <c r="BY147" s="26">
        <v>0</v>
      </c>
      <c r="BZ147" s="26">
        <v>0</v>
      </c>
      <c r="CA147" s="26">
        <v>0</v>
      </c>
      <c r="CB147" s="26">
        <v>0</v>
      </c>
      <c r="CC147" s="44"/>
    </row>
    <row r="148" spans="1:81" ht="13" x14ac:dyDescent="0.3">
      <c r="A148" s="3" t="s">
        <v>139</v>
      </c>
      <c r="B148" s="13" t="s">
        <v>265</v>
      </c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4</v>
      </c>
      <c r="AX148" s="26">
        <v>0</v>
      </c>
      <c r="AY148" s="26">
        <v>0</v>
      </c>
      <c r="AZ148" s="26">
        <v>0</v>
      </c>
      <c r="BA148" s="26">
        <v>2.4900000200000001</v>
      </c>
      <c r="BB148" s="26">
        <v>6.4900000200000001</v>
      </c>
      <c r="BC148" s="26">
        <v>0</v>
      </c>
      <c r="BD148" s="26">
        <v>0</v>
      </c>
      <c r="BE148" s="26">
        <v>0</v>
      </c>
      <c r="BF148" s="26">
        <v>2.5</v>
      </c>
      <c r="BG148" s="26">
        <v>0.34214</v>
      </c>
      <c r="BH148" s="26">
        <v>2.1469999999999998</v>
      </c>
      <c r="BI148" s="26">
        <v>0</v>
      </c>
      <c r="BJ148" s="26">
        <v>2.1469999999999998</v>
      </c>
      <c r="BK148" s="26">
        <v>0</v>
      </c>
      <c r="BL148" s="26">
        <v>0</v>
      </c>
      <c r="BM148" s="26">
        <v>0</v>
      </c>
      <c r="BN148" s="26">
        <v>0</v>
      </c>
      <c r="BO148" s="26">
        <v>7.1361399999999993</v>
      </c>
      <c r="BP148" s="26">
        <v>0</v>
      </c>
      <c r="BQ148" s="26">
        <v>0</v>
      </c>
      <c r="BR148" s="26">
        <v>0</v>
      </c>
      <c r="BS148" s="26">
        <v>0</v>
      </c>
      <c r="BT148" s="26">
        <v>0</v>
      </c>
      <c r="BU148" s="26">
        <v>0</v>
      </c>
      <c r="BV148" s="26">
        <v>0</v>
      </c>
      <c r="BW148" s="26">
        <v>0</v>
      </c>
      <c r="BX148" s="26">
        <v>0</v>
      </c>
      <c r="BY148" s="26">
        <v>0</v>
      </c>
      <c r="BZ148" s="26">
        <v>0</v>
      </c>
      <c r="CA148" s="26">
        <v>0</v>
      </c>
      <c r="CB148" s="26">
        <v>0</v>
      </c>
      <c r="CC148" s="44"/>
    </row>
    <row r="149" spans="1:81" ht="13" x14ac:dyDescent="0.3">
      <c r="A149" s="3" t="s">
        <v>140</v>
      </c>
      <c r="B149" s="13" t="s">
        <v>266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  <c r="AD149" s="30">
        <v>341.07374026000002</v>
      </c>
      <c r="AE149" s="30">
        <v>0.1875</v>
      </c>
      <c r="AF149" s="30">
        <v>5.4131928799999995</v>
      </c>
      <c r="AG149" s="30">
        <v>479.43290321000001</v>
      </c>
      <c r="AH149" s="30">
        <v>12.156682999999999</v>
      </c>
      <c r="AI149" s="30">
        <v>266.120475</v>
      </c>
      <c r="AJ149" s="30">
        <v>298.25929689999998</v>
      </c>
      <c r="AK149" s="30">
        <v>109.11447200000001</v>
      </c>
      <c r="AL149" s="30">
        <v>3062.2093463800002</v>
      </c>
      <c r="AM149" s="30">
        <v>591.41404399999999</v>
      </c>
      <c r="AN149" s="30">
        <v>4855.1838224100002</v>
      </c>
      <c r="AO149" s="30">
        <v>10020.565476039999</v>
      </c>
      <c r="AP149" s="30">
        <v>107.56794875</v>
      </c>
      <c r="AQ149" s="30">
        <v>463.60254300000003</v>
      </c>
      <c r="AR149" s="30">
        <v>253.97596435</v>
      </c>
      <c r="AS149" s="30">
        <v>106.02219714</v>
      </c>
      <c r="AT149" s="30">
        <v>183.42910950000001</v>
      </c>
      <c r="AU149" s="30">
        <v>430.09174739999997</v>
      </c>
      <c r="AV149" s="30">
        <v>21.752040000000001</v>
      </c>
      <c r="AW149" s="30">
        <v>1608.0387037999999</v>
      </c>
      <c r="AX149" s="30">
        <v>185.46153687999998</v>
      </c>
      <c r="AY149" s="30">
        <v>259.43865855999996</v>
      </c>
      <c r="AZ149" s="30">
        <v>877.07520225999997</v>
      </c>
      <c r="BA149" s="30">
        <v>1520.7431509999999</v>
      </c>
      <c r="BB149" s="30">
        <v>6017.1988026400004</v>
      </c>
      <c r="BC149" s="30">
        <v>0</v>
      </c>
      <c r="BD149" s="30">
        <v>703.18396199999995</v>
      </c>
      <c r="BE149" s="30">
        <v>145.64585691999997</v>
      </c>
      <c r="BF149" s="30">
        <v>297.934776</v>
      </c>
      <c r="BG149" s="30">
        <v>295.69860004999998</v>
      </c>
      <c r="BH149" s="30">
        <v>1767.6847689000001</v>
      </c>
      <c r="BI149" s="30">
        <v>878.59843807000004</v>
      </c>
      <c r="BJ149" s="30">
        <v>105.111414</v>
      </c>
      <c r="BK149" s="30">
        <v>941.1947395799998</v>
      </c>
      <c r="BL149" s="30">
        <v>569.17434851000007</v>
      </c>
      <c r="BM149" s="30">
        <v>806.96334081999998</v>
      </c>
      <c r="BN149" s="30">
        <v>4992.7209380000004</v>
      </c>
      <c r="BO149" s="30">
        <v>11503.911182850001</v>
      </c>
      <c r="BP149" s="30">
        <v>26.119461999999999</v>
      </c>
      <c r="BQ149" s="30">
        <v>22.208361400000001</v>
      </c>
      <c r="BR149" s="30">
        <v>237.32313500000001</v>
      </c>
      <c r="BS149" s="30">
        <v>944.87061473999995</v>
      </c>
      <c r="BT149" s="30">
        <v>651.63465139999994</v>
      </c>
      <c r="BU149" s="30">
        <v>1054.2773529999999</v>
      </c>
      <c r="BV149" s="30">
        <v>216.78431506000001</v>
      </c>
      <c r="BW149" s="30">
        <v>76.552207260000003</v>
      </c>
      <c r="BX149" s="30">
        <v>682.97941273000004</v>
      </c>
      <c r="BY149" s="30">
        <v>510.59134962000002</v>
      </c>
      <c r="BZ149" s="30">
        <v>777.08700078000004</v>
      </c>
      <c r="CA149" s="30">
        <v>1621.37212993</v>
      </c>
      <c r="CB149" s="30">
        <v>6821.7999929199996</v>
      </c>
      <c r="CC149" s="44"/>
    </row>
    <row r="150" spans="1:81" ht="13" x14ac:dyDescent="0.3">
      <c r="A150" s="5" t="s">
        <v>141</v>
      </c>
      <c r="B150" s="6" t="s">
        <v>267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341.07374026000002</v>
      </c>
      <c r="AE150" s="26">
        <v>0.1875</v>
      </c>
      <c r="AF150" s="26">
        <v>5.4131928799999995</v>
      </c>
      <c r="AG150" s="26">
        <v>479.43290321000001</v>
      </c>
      <c r="AH150" s="26">
        <v>12.156682999999999</v>
      </c>
      <c r="AI150" s="26">
        <v>266.120475</v>
      </c>
      <c r="AJ150" s="26">
        <v>298.25929689999998</v>
      </c>
      <c r="AK150" s="26">
        <v>109.11447200000001</v>
      </c>
      <c r="AL150" s="26">
        <v>3062.2093463800002</v>
      </c>
      <c r="AM150" s="26">
        <v>591.41404399999999</v>
      </c>
      <c r="AN150" s="26">
        <v>4855.1838224100002</v>
      </c>
      <c r="AO150" s="26">
        <v>10020.565476039999</v>
      </c>
      <c r="AP150" s="26">
        <v>107.56794875</v>
      </c>
      <c r="AQ150" s="26">
        <v>463.60254300000003</v>
      </c>
      <c r="AR150" s="26">
        <v>253.97596435</v>
      </c>
      <c r="AS150" s="26">
        <v>106.02219714</v>
      </c>
      <c r="AT150" s="26">
        <v>183.42910950000001</v>
      </c>
      <c r="AU150" s="26">
        <v>430.09174739999997</v>
      </c>
      <c r="AV150" s="26">
        <v>21.752040000000001</v>
      </c>
      <c r="AW150" s="26">
        <v>1608.0387037999999</v>
      </c>
      <c r="AX150" s="26">
        <v>185.46153687999998</v>
      </c>
      <c r="AY150" s="26">
        <v>259.43865855999996</v>
      </c>
      <c r="AZ150" s="26">
        <v>877.07520225999997</v>
      </c>
      <c r="BA150" s="26">
        <v>1520.7431509999999</v>
      </c>
      <c r="BB150" s="26">
        <v>6017.1988026400004</v>
      </c>
      <c r="BC150" s="26">
        <v>0</v>
      </c>
      <c r="BD150" s="26">
        <v>703.18396199999995</v>
      </c>
      <c r="BE150" s="26">
        <v>145.64585691999997</v>
      </c>
      <c r="BF150" s="26">
        <v>297.934776</v>
      </c>
      <c r="BG150" s="26">
        <v>295.69860004999998</v>
      </c>
      <c r="BH150" s="26">
        <v>1767.6847689000001</v>
      </c>
      <c r="BI150" s="26">
        <v>878.59843807000004</v>
      </c>
      <c r="BJ150" s="26">
        <v>105.111414</v>
      </c>
      <c r="BK150" s="26">
        <v>941.1947395799998</v>
      </c>
      <c r="BL150" s="26">
        <v>569.17434851000007</v>
      </c>
      <c r="BM150" s="26">
        <v>806.96334081999998</v>
      </c>
      <c r="BN150" s="26">
        <v>4992.7209380000004</v>
      </c>
      <c r="BO150" s="26">
        <v>11503.911182850001</v>
      </c>
      <c r="BP150" s="26">
        <v>26.119461999999999</v>
      </c>
      <c r="BQ150" s="26">
        <v>22.208361400000001</v>
      </c>
      <c r="BR150" s="26">
        <v>237.32313500000001</v>
      </c>
      <c r="BS150" s="26">
        <v>944.87061473999995</v>
      </c>
      <c r="BT150" s="26">
        <v>651.63465139999994</v>
      </c>
      <c r="BU150" s="26">
        <v>1054.2773529999999</v>
      </c>
      <c r="BV150" s="26">
        <v>216.78431506000001</v>
      </c>
      <c r="BW150" s="26">
        <v>76.552207260000003</v>
      </c>
      <c r="BX150" s="26">
        <v>682.97941273000004</v>
      </c>
      <c r="BY150" s="26">
        <v>510.59134962000002</v>
      </c>
      <c r="BZ150" s="26">
        <v>777.08700078000004</v>
      </c>
      <c r="CA150" s="26">
        <v>1621.37212993</v>
      </c>
      <c r="CB150" s="26">
        <v>6821.7999929199996</v>
      </c>
      <c r="CC150" s="44"/>
    </row>
    <row r="151" spans="1:81" ht="13" x14ac:dyDescent="0.3">
      <c r="A151" s="5" t="s">
        <v>142</v>
      </c>
      <c r="B151" s="6" t="s">
        <v>268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2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26">
        <v>0</v>
      </c>
      <c r="AV151" s="26">
        <v>0</v>
      </c>
      <c r="AW151" s="26">
        <v>0</v>
      </c>
      <c r="AX151" s="26">
        <v>0</v>
      </c>
      <c r="AY151" s="26">
        <v>0</v>
      </c>
      <c r="AZ151" s="26">
        <v>0</v>
      </c>
      <c r="BA151" s="26">
        <v>0</v>
      </c>
      <c r="BB151" s="26">
        <v>0</v>
      </c>
      <c r="BC151" s="26">
        <v>0</v>
      </c>
      <c r="BD151" s="26">
        <v>0</v>
      </c>
      <c r="BE151" s="26">
        <v>0</v>
      </c>
      <c r="BF151" s="26">
        <v>0</v>
      </c>
      <c r="BG151" s="26">
        <v>0</v>
      </c>
      <c r="BH151" s="26">
        <v>0</v>
      </c>
      <c r="BI151" s="26">
        <v>0</v>
      </c>
      <c r="BJ151" s="26">
        <v>0</v>
      </c>
      <c r="BK151" s="26">
        <v>0</v>
      </c>
      <c r="BL151" s="26">
        <v>0</v>
      </c>
      <c r="BM151" s="26">
        <v>0</v>
      </c>
      <c r="BN151" s="26">
        <v>0</v>
      </c>
      <c r="BO151" s="26">
        <v>0</v>
      </c>
      <c r="BP151" s="26">
        <v>0</v>
      </c>
      <c r="BQ151" s="26">
        <v>0</v>
      </c>
      <c r="BR151" s="26">
        <v>0</v>
      </c>
      <c r="BS151" s="26">
        <v>0</v>
      </c>
      <c r="BT151" s="26">
        <v>0</v>
      </c>
      <c r="BU151" s="26">
        <v>0</v>
      </c>
      <c r="BV151" s="26">
        <v>0</v>
      </c>
      <c r="BW151" s="26">
        <v>0</v>
      </c>
      <c r="BX151" s="26">
        <v>0</v>
      </c>
      <c r="BY151" s="26">
        <v>0</v>
      </c>
      <c r="BZ151" s="26">
        <v>0</v>
      </c>
      <c r="CA151" s="26">
        <v>0</v>
      </c>
      <c r="CB151" s="26">
        <v>0</v>
      </c>
      <c r="CC151" s="44"/>
    </row>
    <row r="152" spans="1:81" ht="13" x14ac:dyDescent="0.3">
      <c r="A152" s="5" t="s">
        <v>143</v>
      </c>
      <c r="B152" s="6" t="s">
        <v>269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v>0</v>
      </c>
      <c r="AY152" s="26">
        <v>0</v>
      </c>
      <c r="AZ152" s="26">
        <v>0</v>
      </c>
      <c r="BA152" s="26">
        <v>0</v>
      </c>
      <c r="BB152" s="26">
        <v>0</v>
      </c>
      <c r="BC152" s="26">
        <v>0</v>
      </c>
      <c r="BD152" s="26">
        <v>0</v>
      </c>
      <c r="BE152" s="26">
        <v>0</v>
      </c>
      <c r="BF152" s="26">
        <v>0</v>
      </c>
      <c r="BG152" s="26">
        <v>0</v>
      </c>
      <c r="BH152" s="26">
        <v>0</v>
      </c>
      <c r="BI152" s="26">
        <v>0</v>
      </c>
      <c r="BJ152" s="26">
        <v>0</v>
      </c>
      <c r="BK152" s="26">
        <v>0</v>
      </c>
      <c r="BL152" s="26">
        <v>0</v>
      </c>
      <c r="BM152" s="26">
        <v>0</v>
      </c>
      <c r="BN152" s="26">
        <v>0</v>
      </c>
      <c r="BO152" s="26">
        <v>0</v>
      </c>
      <c r="BP152" s="26">
        <v>0</v>
      </c>
      <c r="BQ152" s="26">
        <v>0</v>
      </c>
      <c r="BR152" s="26">
        <v>0</v>
      </c>
      <c r="BS152" s="26">
        <v>0</v>
      </c>
      <c r="BT152" s="26">
        <v>0</v>
      </c>
      <c r="BU152" s="26">
        <v>0</v>
      </c>
      <c r="BV152" s="26">
        <v>0</v>
      </c>
      <c r="BW152" s="26">
        <v>0</v>
      </c>
      <c r="BX152" s="26">
        <v>0</v>
      </c>
      <c r="BY152" s="26">
        <v>0</v>
      </c>
      <c r="BZ152" s="26">
        <v>0</v>
      </c>
      <c r="CA152" s="26">
        <v>0</v>
      </c>
      <c r="CB152" s="26">
        <v>0</v>
      </c>
      <c r="CC152" s="44"/>
    </row>
    <row r="153" spans="1:81" ht="13" x14ac:dyDescent="0.3">
      <c r="A153" s="5" t="s">
        <v>144</v>
      </c>
      <c r="B153" s="6" t="s">
        <v>270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0</v>
      </c>
      <c r="AN153" s="26">
        <v>0</v>
      </c>
      <c r="AO153" s="26">
        <v>0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v>0</v>
      </c>
      <c r="AY153" s="26">
        <v>0</v>
      </c>
      <c r="AZ153" s="26">
        <v>0</v>
      </c>
      <c r="BA153" s="26">
        <v>0</v>
      </c>
      <c r="BB153" s="26">
        <v>0</v>
      </c>
      <c r="BC153" s="26">
        <v>0</v>
      </c>
      <c r="BD153" s="26">
        <v>0</v>
      </c>
      <c r="BE153" s="26">
        <v>0</v>
      </c>
      <c r="BF153" s="26">
        <v>0</v>
      </c>
      <c r="BG153" s="26">
        <v>0</v>
      </c>
      <c r="BH153" s="26">
        <v>0</v>
      </c>
      <c r="BI153" s="26">
        <v>0</v>
      </c>
      <c r="BJ153" s="26">
        <v>0</v>
      </c>
      <c r="BK153" s="26">
        <v>0</v>
      </c>
      <c r="BL153" s="26">
        <v>0</v>
      </c>
      <c r="BM153" s="26">
        <v>0</v>
      </c>
      <c r="BN153" s="26">
        <v>0</v>
      </c>
      <c r="BO153" s="26">
        <v>0</v>
      </c>
      <c r="BP153" s="26">
        <v>0</v>
      </c>
      <c r="BQ153" s="26">
        <v>0</v>
      </c>
      <c r="BR153" s="26">
        <v>0</v>
      </c>
      <c r="BS153" s="26">
        <v>0</v>
      </c>
      <c r="BT153" s="26">
        <v>0</v>
      </c>
      <c r="BU153" s="26">
        <v>0</v>
      </c>
      <c r="BV153" s="26">
        <v>0</v>
      </c>
      <c r="BW153" s="26">
        <v>0</v>
      </c>
      <c r="BX153" s="26">
        <v>0</v>
      </c>
      <c r="BY153" s="26">
        <v>0</v>
      </c>
      <c r="BZ153" s="26">
        <v>0</v>
      </c>
      <c r="CA153" s="26">
        <v>0</v>
      </c>
      <c r="CB153" s="26">
        <v>0</v>
      </c>
      <c r="CC153" s="44"/>
    </row>
    <row r="154" spans="1:81" s="2" customFormat="1" ht="18.649999999999999" customHeight="1" x14ac:dyDescent="0.3">
      <c r="A154" s="27" t="s">
        <v>271</v>
      </c>
      <c r="B154" s="28" t="s">
        <v>272</v>
      </c>
      <c r="C154" s="29">
        <f>C92+C141</f>
        <v>717755.1578498974</v>
      </c>
      <c r="D154" s="29">
        <f t="shared" ref="D154:AB154" si="5">D92+D141</f>
        <v>469054.21593631001</v>
      </c>
      <c r="E154" s="29">
        <f t="shared" si="5"/>
        <v>682321.04361545807</v>
      </c>
      <c r="F154" s="29">
        <f t="shared" si="5"/>
        <v>571873.99747654004</v>
      </c>
      <c r="G154" s="29">
        <f t="shared" si="5"/>
        <v>538930.37466904928</v>
      </c>
      <c r="H154" s="29">
        <f t="shared" si="5"/>
        <v>557454.23569559678</v>
      </c>
      <c r="I154" s="29">
        <f t="shared" si="5"/>
        <v>613285.38431421132</v>
      </c>
      <c r="J154" s="29">
        <f t="shared" si="5"/>
        <v>540297.19546698395</v>
      </c>
      <c r="K154" s="29">
        <f t="shared" si="5"/>
        <v>693128.28182576597</v>
      </c>
      <c r="L154" s="29">
        <f t="shared" si="5"/>
        <v>620128.55963710195</v>
      </c>
      <c r="M154" s="29">
        <f t="shared" si="5"/>
        <v>550299.64448058151</v>
      </c>
      <c r="N154" s="29">
        <f t="shared" si="5"/>
        <v>1054907.0738361343</v>
      </c>
      <c r="O154" s="29">
        <f t="shared" si="5"/>
        <v>7609435.1648036316</v>
      </c>
      <c r="P154" s="29">
        <f t="shared" si="5"/>
        <v>650688.58416702854</v>
      </c>
      <c r="Q154" s="29">
        <f t="shared" si="5"/>
        <v>602265.89746225975</v>
      </c>
      <c r="R154" s="29">
        <f t="shared" si="5"/>
        <v>708181.13966052362</v>
      </c>
      <c r="S154" s="29">
        <f t="shared" si="5"/>
        <v>557602.89117643994</v>
      </c>
      <c r="T154" s="29">
        <f t="shared" si="5"/>
        <v>569919.68627304398</v>
      </c>
      <c r="U154" s="29">
        <f t="shared" si="5"/>
        <v>647892.88247001404</v>
      </c>
      <c r="V154" s="29">
        <f t="shared" si="5"/>
        <v>583887.71355893905</v>
      </c>
      <c r="W154" s="29">
        <f t="shared" si="5"/>
        <v>713310.86779235699</v>
      </c>
      <c r="X154" s="29">
        <f t="shared" si="5"/>
        <v>746334.7323178621</v>
      </c>
      <c r="Y154" s="29">
        <f t="shared" si="5"/>
        <v>551042.89548725996</v>
      </c>
      <c r="Z154" s="29">
        <f t="shared" si="5"/>
        <v>549229.07689180004</v>
      </c>
      <c r="AA154" s="29">
        <f t="shared" si="5"/>
        <v>931825.35811098607</v>
      </c>
      <c r="AB154" s="29">
        <f t="shared" si="5"/>
        <v>7812181.72536851</v>
      </c>
      <c r="AC154" s="29">
        <f t="shared" ref="AC154:BS154" si="6">AC92+AC141</f>
        <v>684540.74076030764</v>
      </c>
      <c r="AD154" s="29">
        <f t="shared" si="6"/>
        <v>693454.16516727512</v>
      </c>
      <c r="AE154" s="29">
        <f t="shared" si="6"/>
        <v>759395.05122898298</v>
      </c>
      <c r="AF154" s="29">
        <f t="shared" si="6"/>
        <v>529033.66293273901</v>
      </c>
      <c r="AG154" s="29">
        <f t="shared" si="6"/>
        <v>568361.16942389903</v>
      </c>
      <c r="AH154" s="29">
        <f t="shared" si="6"/>
        <v>681857.49795540399</v>
      </c>
      <c r="AI154" s="29">
        <f t="shared" si="6"/>
        <v>664359.53871705872</v>
      </c>
      <c r="AJ154" s="29">
        <f t="shared" si="6"/>
        <v>794657.67845394008</v>
      </c>
      <c r="AK154" s="29">
        <f t="shared" si="6"/>
        <v>693766.405853239</v>
      </c>
      <c r="AL154" s="29">
        <f t="shared" si="6"/>
        <v>535487.10944157303</v>
      </c>
      <c r="AM154" s="29">
        <f t="shared" si="6"/>
        <v>612150.15244001907</v>
      </c>
      <c r="AN154" s="29">
        <f t="shared" si="6"/>
        <v>1153732.14384833</v>
      </c>
      <c r="AO154" s="29">
        <f t="shared" si="6"/>
        <v>8370795.3162227701</v>
      </c>
      <c r="AP154" s="29">
        <f t="shared" si="6"/>
        <v>733550.15629384003</v>
      </c>
      <c r="AQ154" s="29">
        <f t="shared" si="6"/>
        <v>804200.00642472005</v>
      </c>
      <c r="AR154" s="29">
        <f t="shared" si="6"/>
        <v>731779.25065669965</v>
      </c>
      <c r="AS154" s="29">
        <f t="shared" si="6"/>
        <v>487987.02683008002</v>
      </c>
      <c r="AT154" s="29">
        <f t="shared" si="6"/>
        <v>480454.94825586985</v>
      </c>
      <c r="AU154" s="29">
        <f t="shared" si="6"/>
        <v>742858.65364083997</v>
      </c>
      <c r="AV154" s="29">
        <f t="shared" si="6"/>
        <v>645061.12438580999</v>
      </c>
      <c r="AW154" s="29">
        <f t="shared" si="6"/>
        <v>857558.98148039996</v>
      </c>
      <c r="AX154" s="29">
        <f t="shared" si="6"/>
        <v>753442.34431031009</v>
      </c>
      <c r="AY154" s="29">
        <f t="shared" si="6"/>
        <v>572965.47645392979</v>
      </c>
      <c r="AZ154" s="29">
        <f t="shared" si="6"/>
        <v>603606.09665985999</v>
      </c>
      <c r="BA154" s="29">
        <f t="shared" si="6"/>
        <v>1047562.9340984598</v>
      </c>
      <c r="BB154" s="29">
        <f t="shared" si="6"/>
        <v>8461026.9994908199</v>
      </c>
      <c r="BC154" s="29">
        <f t="shared" si="6"/>
        <v>756111.62605869095</v>
      </c>
      <c r="BD154" s="29">
        <f t="shared" si="6"/>
        <v>744780.80329753004</v>
      </c>
      <c r="BE154" s="29">
        <f t="shared" si="6"/>
        <v>768538.51917043002</v>
      </c>
      <c r="BF154" s="29">
        <f t="shared" si="6"/>
        <v>560827.62513795996</v>
      </c>
      <c r="BG154" s="29">
        <f t="shared" si="6"/>
        <v>593992.40915061999</v>
      </c>
      <c r="BH154" s="29">
        <f t="shared" si="6"/>
        <v>674382.26391494996</v>
      </c>
      <c r="BI154" s="29">
        <f t="shared" si="6"/>
        <v>729448.85634914006</v>
      </c>
      <c r="BJ154" s="29">
        <f t="shared" si="6"/>
        <v>840581.10288495012</v>
      </c>
      <c r="BK154" s="29">
        <f t="shared" si="6"/>
        <v>706681.41769676004</v>
      </c>
      <c r="BL154" s="29">
        <f t="shared" si="6"/>
        <v>648699.63735723996</v>
      </c>
      <c r="BM154" s="29">
        <f t="shared" si="6"/>
        <v>595707.07906171016</v>
      </c>
      <c r="BN154" s="29">
        <f t="shared" si="6"/>
        <v>1079733.5927409101</v>
      </c>
      <c r="BO154" s="29">
        <f t="shared" si="6"/>
        <v>8699484.9328208901</v>
      </c>
      <c r="BP154" s="29">
        <f t="shared" si="6"/>
        <v>785892.05737248005</v>
      </c>
      <c r="BQ154" s="29">
        <f t="shared" si="6"/>
        <v>831249.21805575001</v>
      </c>
      <c r="BR154" s="29">
        <f t="shared" si="6"/>
        <v>719040.19870872109</v>
      </c>
      <c r="BS154" s="29">
        <f t="shared" si="6"/>
        <v>730176.37557005999</v>
      </c>
      <c r="BT154" s="29">
        <f t="shared" ref="BT154:CA154" si="7">BT92+BT141</f>
        <v>662512.84267956996</v>
      </c>
      <c r="BU154" s="29">
        <f t="shared" si="7"/>
        <v>734122.98730583</v>
      </c>
      <c r="BV154" s="29">
        <f t="shared" ref="BV154:BW154" si="8">BV92+BV141</f>
        <v>746796.29759854998</v>
      </c>
      <c r="BW154" s="29">
        <f t="shared" si="8"/>
        <v>863850.43997728999</v>
      </c>
      <c r="BX154" s="29">
        <f t="shared" si="7"/>
        <v>742000.23882259999</v>
      </c>
      <c r="BY154" s="29">
        <f t="shared" si="7"/>
        <v>640043.35263008007</v>
      </c>
      <c r="BZ154" s="29">
        <f t="shared" si="7"/>
        <v>694412.5532648199</v>
      </c>
      <c r="CA154" s="29">
        <f t="shared" si="7"/>
        <v>1101686.2542731399</v>
      </c>
      <c r="CB154" s="29">
        <f t="shared" ref="CB154:CB155" si="9">SUM(BP154:CA154)</f>
        <v>9251782.8162588906</v>
      </c>
      <c r="CC154" s="44"/>
    </row>
    <row r="155" spans="1:81" s="2" customFormat="1" ht="18.649999999999999" customHeight="1" x14ac:dyDescent="0.3">
      <c r="A155" s="27" t="s">
        <v>273</v>
      </c>
      <c r="B155" s="28" t="s">
        <v>274</v>
      </c>
      <c r="C155" s="29">
        <f>C12-C92-C141</f>
        <v>-195997.54435706971</v>
      </c>
      <c r="D155" s="29">
        <f t="shared" ref="D155:AB155" si="10">D12-D92-D141</f>
        <v>-120926.21478869398</v>
      </c>
      <c r="E155" s="29">
        <f t="shared" si="10"/>
        <v>-130390.87743431705</v>
      </c>
      <c r="F155" s="29">
        <f t="shared" si="10"/>
        <v>-177529.21869941289</v>
      </c>
      <c r="G155" s="29">
        <f t="shared" si="10"/>
        <v>-184673.38218461414</v>
      </c>
      <c r="H155" s="29">
        <f t="shared" si="10"/>
        <v>-82661.530805393704</v>
      </c>
      <c r="I155" s="29">
        <f t="shared" si="10"/>
        <v>-244629.11564540525</v>
      </c>
      <c r="J155" s="29">
        <f t="shared" si="10"/>
        <v>-156286.04803720198</v>
      </c>
      <c r="K155" s="29">
        <f t="shared" si="10"/>
        <v>-194743.20382383096</v>
      </c>
      <c r="L155" s="29">
        <f t="shared" si="10"/>
        <v>-163648.75546153096</v>
      </c>
      <c r="M155" s="29">
        <f t="shared" si="10"/>
        <v>-139324.00223651549</v>
      </c>
      <c r="N155" s="29">
        <f t="shared" si="10"/>
        <v>-240860.75164777035</v>
      </c>
      <c r="O155" s="29">
        <f t="shared" si="10"/>
        <v>-2031670.6451217579</v>
      </c>
      <c r="P155" s="29">
        <f t="shared" si="10"/>
        <v>-141187.86913382757</v>
      </c>
      <c r="Q155" s="29">
        <f t="shared" si="10"/>
        <v>-198391.92249400273</v>
      </c>
      <c r="R155" s="29">
        <f t="shared" si="10"/>
        <v>-147019.90898998559</v>
      </c>
      <c r="S155" s="29">
        <f t="shared" si="10"/>
        <v>-236289.74279913199</v>
      </c>
      <c r="T155" s="29">
        <f t="shared" si="10"/>
        <v>-308844.21309451293</v>
      </c>
      <c r="U155" s="29">
        <f t="shared" si="10"/>
        <v>-330642.41608820506</v>
      </c>
      <c r="V155" s="29">
        <f t="shared" si="10"/>
        <v>-242535.20093431332</v>
      </c>
      <c r="W155" s="29">
        <f t="shared" si="10"/>
        <v>-369219.42196141806</v>
      </c>
      <c r="X155" s="29">
        <f t="shared" si="10"/>
        <v>-302176.84410687606</v>
      </c>
      <c r="Y155" s="29">
        <f t="shared" si="10"/>
        <v>-153419.81813833801</v>
      </c>
      <c r="Z155" s="29">
        <f t="shared" si="10"/>
        <v>-159245.89597158201</v>
      </c>
      <c r="AA155" s="29">
        <f t="shared" si="10"/>
        <v>-246707.47860869099</v>
      </c>
      <c r="AB155" s="29">
        <f t="shared" si="10"/>
        <v>-2835680.7323208796</v>
      </c>
      <c r="AC155" s="29">
        <f t="shared" ref="AC155:BS155" si="11">AC12-AC92-AC141</f>
        <v>-200023.10639214955</v>
      </c>
      <c r="AD155" s="29">
        <f t="shared" si="11"/>
        <v>-265037.63531204569</v>
      </c>
      <c r="AE155" s="29">
        <f t="shared" si="11"/>
        <v>-20898.335299805542</v>
      </c>
      <c r="AF155" s="29">
        <f t="shared" si="11"/>
        <v>-74950.512425879991</v>
      </c>
      <c r="AG155" s="29">
        <f t="shared" si="11"/>
        <v>-149770.91713995906</v>
      </c>
      <c r="AH155" s="29">
        <f t="shared" si="11"/>
        <v>-150286.29060504507</v>
      </c>
      <c r="AI155" s="29">
        <f t="shared" si="11"/>
        <v>-219512.87636301672</v>
      </c>
      <c r="AJ155" s="29">
        <f t="shared" si="11"/>
        <v>-364686.51983195462</v>
      </c>
      <c r="AK155" s="29">
        <f t="shared" si="11"/>
        <v>-155082.72339504381</v>
      </c>
      <c r="AL155" s="29">
        <f t="shared" si="11"/>
        <v>-49484.086873532025</v>
      </c>
      <c r="AM155" s="29">
        <f t="shared" si="11"/>
        <v>-128171.11262598707</v>
      </c>
      <c r="AN155" s="29">
        <f t="shared" si="11"/>
        <v>-356687.90960671892</v>
      </c>
      <c r="AO155" s="29">
        <f t="shared" si="11"/>
        <v>-2134592.0258711404</v>
      </c>
      <c r="AP155" s="29">
        <f t="shared" si="11"/>
        <v>-120661.26527229999</v>
      </c>
      <c r="AQ155" s="29">
        <f t="shared" si="11"/>
        <v>-314384.53223162005</v>
      </c>
      <c r="AR155" s="29">
        <f t="shared" si="11"/>
        <v>120041.88639333041</v>
      </c>
      <c r="AS155" s="29">
        <f t="shared" si="11"/>
        <v>-30414.715959709989</v>
      </c>
      <c r="AT155" s="29">
        <f t="shared" si="11"/>
        <v>14732.44720553017</v>
      </c>
      <c r="AU155" s="29">
        <f t="shared" si="11"/>
        <v>-93773.964725010039</v>
      </c>
      <c r="AV155" s="29">
        <f t="shared" si="11"/>
        <v>-56002.570030680006</v>
      </c>
      <c r="AW155" s="29">
        <f t="shared" si="11"/>
        <v>-358843.68748784991</v>
      </c>
      <c r="AX155" s="29">
        <f t="shared" si="11"/>
        <v>-110129.90863161007</v>
      </c>
      <c r="AY155" s="29">
        <f t="shared" si="11"/>
        <v>-50832.964798729656</v>
      </c>
      <c r="AZ155" s="29">
        <f t="shared" si="11"/>
        <v>-75466.319617370056</v>
      </c>
      <c r="BA155" s="29">
        <f t="shared" si="11"/>
        <v>-218553.66470171983</v>
      </c>
      <c r="BB155" s="29">
        <f t="shared" si="11"/>
        <v>-1294289.2598577403</v>
      </c>
      <c r="BC155" s="29">
        <f t="shared" si="11"/>
        <v>-76999.961672231031</v>
      </c>
      <c r="BD155" s="29">
        <f t="shared" si="11"/>
        <v>-268004.64542582002</v>
      </c>
      <c r="BE155" s="29">
        <f t="shared" si="11"/>
        <v>92907.32667306994</v>
      </c>
      <c r="BF155" s="29">
        <f t="shared" si="11"/>
        <v>-65768.823988820019</v>
      </c>
      <c r="BG155" s="29">
        <f t="shared" si="11"/>
        <v>-77614.337951809954</v>
      </c>
      <c r="BH155" s="29">
        <f t="shared" si="11"/>
        <v>-22941.817114080004</v>
      </c>
      <c r="BI155" s="29">
        <f t="shared" si="11"/>
        <v>-194476.83269252008</v>
      </c>
      <c r="BJ155" s="29">
        <f t="shared" si="11"/>
        <v>-352179.56832914014</v>
      </c>
      <c r="BK155" s="29">
        <f t="shared" si="11"/>
        <v>-84441.467459969979</v>
      </c>
      <c r="BL155" s="29">
        <f t="shared" si="11"/>
        <v>-120409.95138386998</v>
      </c>
      <c r="BM155" s="29">
        <f t="shared" si="11"/>
        <v>-46599.975034010138</v>
      </c>
      <c r="BN155" s="29">
        <f t="shared" si="11"/>
        <v>-290306.91021804011</v>
      </c>
      <c r="BO155" s="29">
        <f t="shared" si="11"/>
        <v>-1506836.9645972401</v>
      </c>
      <c r="BP155" s="29">
        <f t="shared" si="11"/>
        <v>-114190.99987203996</v>
      </c>
      <c r="BQ155" s="29">
        <f t="shared" si="11"/>
        <v>-304643.96782212006</v>
      </c>
      <c r="BR155" s="29">
        <f t="shared" si="11"/>
        <v>25974.412757188948</v>
      </c>
      <c r="BS155" s="29">
        <f t="shared" si="11"/>
        <v>-151922.77999086992</v>
      </c>
      <c r="BT155" s="29">
        <f t="shared" ref="BT155:CA155" si="12">BT12-BT92-BT141</f>
        <v>-134911.00168838995</v>
      </c>
      <c r="BU155" s="29">
        <f t="shared" si="12"/>
        <v>-43463.871269269963</v>
      </c>
      <c r="BV155" s="29">
        <f t="shared" ref="BV155:BW155" si="13">BV12-BV92-BV141</f>
        <v>-191432.56454964</v>
      </c>
      <c r="BW155" s="29">
        <f t="shared" si="13"/>
        <v>-351220.27214433003</v>
      </c>
      <c r="BX155" s="29">
        <f t="shared" si="12"/>
        <v>-111156.84413923998</v>
      </c>
      <c r="BY155" s="29">
        <f t="shared" si="12"/>
        <v>-45982.660018310038</v>
      </c>
      <c r="BZ155" s="29">
        <f t="shared" si="12"/>
        <v>-164234.52898590994</v>
      </c>
      <c r="CA155" s="29">
        <f t="shared" si="12"/>
        <v>-275822.27324630995</v>
      </c>
      <c r="CB155" s="29">
        <f t="shared" si="9"/>
        <v>-1863007.3509692405</v>
      </c>
      <c r="CC155" s="44"/>
    </row>
    <row r="156" spans="1:81" ht="20.75" customHeight="1" x14ac:dyDescent="0.3">
      <c r="A156" s="31"/>
      <c r="B156" s="32" t="s">
        <v>275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44"/>
    </row>
    <row r="157" spans="1:81" s="2" customFormat="1" ht="27" customHeight="1" x14ac:dyDescent="0.3">
      <c r="A157" s="22" t="s">
        <v>145</v>
      </c>
      <c r="B157" s="23" t="s">
        <v>276</v>
      </c>
      <c r="C157" s="24">
        <f>C158+C167</f>
        <v>20441.721339896099</v>
      </c>
      <c r="D157" s="24">
        <f t="shared" ref="D157:BO157" si="14">D158+D167</f>
        <v>-18296.353025866501</v>
      </c>
      <c r="E157" s="24">
        <f t="shared" si="14"/>
        <v>452295.84007091704</v>
      </c>
      <c r="F157" s="24">
        <f t="shared" si="14"/>
        <v>-13930.7045317334</v>
      </c>
      <c r="G157" s="24">
        <f t="shared" si="14"/>
        <v>-143520.609596027</v>
      </c>
      <c r="H157" s="24">
        <f t="shared" si="14"/>
        <v>-13190.609050273801</v>
      </c>
      <c r="I157" s="24">
        <f t="shared" si="14"/>
        <v>59039.176431464999</v>
      </c>
      <c r="J157" s="24">
        <f t="shared" si="14"/>
        <v>-122367.587823586</v>
      </c>
      <c r="K157" s="24">
        <f t="shared" si="14"/>
        <v>-121540.251162867</v>
      </c>
      <c r="L157" s="24">
        <f t="shared" si="14"/>
        <v>197397.29299274299</v>
      </c>
      <c r="M157" s="24">
        <f t="shared" si="14"/>
        <v>638776.55903743301</v>
      </c>
      <c r="N157" s="24">
        <f t="shared" si="14"/>
        <v>-409804.66151868697</v>
      </c>
      <c r="O157" s="24">
        <f t="shared" si="14"/>
        <v>525299.81316341343</v>
      </c>
      <c r="P157" s="24">
        <f t="shared" si="14"/>
        <v>-24698.851003773299</v>
      </c>
      <c r="Q157" s="24">
        <f t="shared" si="14"/>
        <v>-42880.452963543197</v>
      </c>
      <c r="R157" s="24">
        <f t="shared" si="14"/>
        <v>-76037.468197721697</v>
      </c>
      <c r="S157" s="24">
        <f t="shared" si="14"/>
        <v>292298.569621937</v>
      </c>
      <c r="T157" s="24">
        <f t="shared" si="14"/>
        <v>-180393.23664727301</v>
      </c>
      <c r="U157" s="24">
        <f t="shared" si="14"/>
        <v>-251454.25984218999</v>
      </c>
      <c r="V157" s="24">
        <f t="shared" si="14"/>
        <v>-32642.769000127399</v>
      </c>
      <c r="W157" s="24">
        <f t="shared" si="14"/>
        <v>-145609.93736910998</v>
      </c>
      <c r="X157" s="24">
        <f t="shared" si="14"/>
        <v>317771.93314711301</v>
      </c>
      <c r="Y157" s="24">
        <f t="shared" si="14"/>
        <v>31319.317709655501</v>
      </c>
      <c r="Z157" s="24">
        <f t="shared" si="14"/>
        <v>-147645.86991686499</v>
      </c>
      <c r="AA157" s="24">
        <f t="shared" si="14"/>
        <v>-244283.444487612</v>
      </c>
      <c r="AB157" s="24">
        <f t="shared" si="14"/>
        <v>-504256.46894951002</v>
      </c>
      <c r="AC157" s="24">
        <f t="shared" si="14"/>
        <v>99511.170015497497</v>
      </c>
      <c r="AD157" s="24">
        <f t="shared" si="14"/>
        <v>83617.481794917694</v>
      </c>
      <c r="AE157" s="24">
        <f t="shared" si="14"/>
        <v>263680.826931688</v>
      </c>
      <c r="AF157" s="24">
        <f t="shared" si="14"/>
        <v>138678.66712168354</v>
      </c>
      <c r="AG157" s="24">
        <f t="shared" si="14"/>
        <v>-72437.180718634903</v>
      </c>
      <c r="AH157" s="24">
        <f t="shared" si="14"/>
        <v>325464.49035578698</v>
      </c>
      <c r="AI157" s="24">
        <f t="shared" si="14"/>
        <v>-55736.3891883049</v>
      </c>
      <c r="AJ157" s="24">
        <f t="shared" si="14"/>
        <v>120384.25932531001</v>
      </c>
      <c r="AK157" s="24">
        <f t="shared" si="14"/>
        <v>-47890.808593840498</v>
      </c>
      <c r="AL157" s="24">
        <f t="shared" si="14"/>
        <v>16934.827539244303</v>
      </c>
      <c r="AM157" s="24">
        <f t="shared" si="14"/>
        <v>-369175.9898899658</v>
      </c>
      <c r="AN157" s="24">
        <f t="shared" si="14"/>
        <v>-244105.40915304399</v>
      </c>
      <c r="AO157" s="24">
        <f t="shared" si="14"/>
        <v>258925.945540338</v>
      </c>
      <c r="AP157" s="24">
        <f t="shared" si="14"/>
        <v>-79057.646977456796</v>
      </c>
      <c r="AQ157" s="24">
        <f t="shared" si="14"/>
        <v>-108179.313586249</v>
      </c>
      <c r="AR157" s="24">
        <f t="shared" si="14"/>
        <v>502370.07946602302</v>
      </c>
      <c r="AS157" s="24">
        <f t="shared" si="14"/>
        <v>231937.85506352599</v>
      </c>
      <c r="AT157" s="24">
        <f t="shared" si="14"/>
        <v>-117198.621153006</v>
      </c>
      <c r="AU157" s="24">
        <f t="shared" si="14"/>
        <v>-205828.72104919699</v>
      </c>
      <c r="AV157" s="24">
        <f t="shared" si="14"/>
        <v>-67199.156375306906</v>
      </c>
      <c r="AW157" s="24">
        <f t="shared" si="14"/>
        <v>120787.893723279</v>
      </c>
      <c r="AX157" s="24">
        <f t="shared" si="14"/>
        <v>-182289.526161113</v>
      </c>
      <c r="AY157" s="24">
        <f t="shared" si="14"/>
        <v>79311.227367727406</v>
      </c>
      <c r="AZ157" s="24">
        <f t="shared" si="14"/>
        <v>377042.015540044</v>
      </c>
      <c r="BA157" s="24">
        <f t="shared" si="14"/>
        <v>-225154.77881707501</v>
      </c>
      <c r="BB157" s="24">
        <f t="shared" si="14"/>
        <v>326541.30704119598</v>
      </c>
      <c r="BC157" s="24">
        <f t="shared" si="14"/>
        <v>-374500.41595871246</v>
      </c>
      <c r="BD157" s="24">
        <f t="shared" si="14"/>
        <v>-149324.63420280933</v>
      </c>
      <c r="BE157" s="24">
        <f t="shared" si="14"/>
        <v>251359.05439052999</v>
      </c>
      <c r="BF157" s="24">
        <f t="shared" si="14"/>
        <v>1109692.83020259</v>
      </c>
      <c r="BG157" s="24">
        <f t="shared" si="14"/>
        <v>67196.617586369903</v>
      </c>
      <c r="BH157" s="24">
        <f t="shared" si="14"/>
        <v>-30891.863793086399</v>
      </c>
      <c r="BI157" s="24">
        <f t="shared" si="14"/>
        <v>-305915.31827838899</v>
      </c>
      <c r="BJ157" s="24">
        <f t="shared" si="14"/>
        <v>-349191.80753943301</v>
      </c>
      <c r="BK157" s="24">
        <f t="shared" si="14"/>
        <v>-246977.37269804999</v>
      </c>
      <c r="BL157" s="24">
        <f t="shared" si="14"/>
        <v>-28889.576623832199</v>
      </c>
      <c r="BM157" s="24">
        <f t="shared" si="14"/>
        <v>629466.95097449794</v>
      </c>
      <c r="BN157" s="24">
        <f t="shared" si="14"/>
        <v>-285869.48115014698</v>
      </c>
      <c r="BO157" s="24">
        <f t="shared" si="14"/>
        <v>286154.98290952801</v>
      </c>
      <c r="BP157" s="24">
        <f t="shared" ref="BP157:CB157" si="15">BP158+BP167</f>
        <v>351666.39852567605</v>
      </c>
      <c r="BQ157" s="24">
        <f t="shared" si="15"/>
        <v>-430169.57816730998</v>
      </c>
      <c r="BR157" s="24">
        <f t="shared" si="15"/>
        <v>-84009.415332757198</v>
      </c>
      <c r="BS157" s="24">
        <f t="shared" si="15"/>
        <v>56252.736603943798</v>
      </c>
      <c r="BT157" s="24">
        <f t="shared" si="15"/>
        <v>6035.5324455189002</v>
      </c>
      <c r="BU157" s="24">
        <f t="shared" si="15"/>
        <v>-117589.387832106</v>
      </c>
      <c r="BV157" s="24">
        <f t="shared" ref="BV157:BW157" si="16">BV158+BV167</f>
        <v>-47293.604420403397</v>
      </c>
      <c r="BW157" s="24">
        <f t="shared" si="16"/>
        <v>-141907.032476055</v>
      </c>
      <c r="BX157" s="24">
        <f t="shared" si="15"/>
        <v>-168667.82</v>
      </c>
      <c r="BY157" s="24">
        <f t="shared" si="15"/>
        <v>87270.767741370306</v>
      </c>
      <c r="BZ157" s="24">
        <f t="shared" si="15"/>
        <v>166121.128662042</v>
      </c>
      <c r="CA157" s="24">
        <f t="shared" ref="CA157" si="17">CA158+CA167</f>
        <v>-166261.87345453299</v>
      </c>
      <c r="CB157" s="24">
        <f t="shared" si="15"/>
        <v>-488552.14770461299</v>
      </c>
      <c r="CC157" s="44"/>
    </row>
    <row r="158" spans="1:81" ht="23.25" customHeight="1" x14ac:dyDescent="0.3">
      <c r="A158" s="16">
        <v>321</v>
      </c>
      <c r="B158" s="17" t="s">
        <v>277</v>
      </c>
      <c r="C158" s="34">
        <f>SUM(C159:C166)</f>
        <v>20441.721339896099</v>
      </c>
      <c r="D158" s="34">
        <f t="shared" ref="D158:BO158" si="18">SUM(D159:D166)</f>
        <v>-18296.353025866501</v>
      </c>
      <c r="E158" s="34">
        <f t="shared" si="18"/>
        <v>421451.94007091701</v>
      </c>
      <c r="F158" s="34">
        <f t="shared" si="18"/>
        <v>-13930.7045317334</v>
      </c>
      <c r="G158" s="34">
        <f t="shared" si="18"/>
        <v>-143520.609596027</v>
      </c>
      <c r="H158" s="34">
        <f t="shared" si="18"/>
        <v>-13190.609050273801</v>
      </c>
      <c r="I158" s="34">
        <f t="shared" si="18"/>
        <v>59039.176431464999</v>
      </c>
      <c r="J158" s="34">
        <f t="shared" si="18"/>
        <v>-122970.73816553599</v>
      </c>
      <c r="K158" s="34">
        <f t="shared" si="18"/>
        <v>-121540.251162867</v>
      </c>
      <c r="L158" s="34">
        <f t="shared" si="18"/>
        <v>196937.77538549301</v>
      </c>
      <c r="M158" s="34">
        <f t="shared" si="18"/>
        <v>638776.55903743301</v>
      </c>
      <c r="N158" s="34">
        <f t="shared" si="18"/>
        <v>-409804.66151868697</v>
      </c>
      <c r="O158" s="34">
        <f t="shared" si="18"/>
        <v>493393.24521421344</v>
      </c>
      <c r="P158" s="34">
        <f t="shared" si="18"/>
        <v>-24698.851003773299</v>
      </c>
      <c r="Q158" s="34">
        <f t="shared" si="18"/>
        <v>-42880.452963543197</v>
      </c>
      <c r="R158" s="34">
        <f t="shared" si="18"/>
        <v>-76037.468197721697</v>
      </c>
      <c r="S158" s="34">
        <f t="shared" si="18"/>
        <v>292298.569621937</v>
      </c>
      <c r="T158" s="34">
        <f t="shared" si="18"/>
        <v>-180393.23664727301</v>
      </c>
      <c r="U158" s="34">
        <f t="shared" si="18"/>
        <v>-251454.25984218999</v>
      </c>
      <c r="V158" s="34">
        <f t="shared" si="18"/>
        <v>-32642.769000127399</v>
      </c>
      <c r="W158" s="34">
        <f t="shared" si="18"/>
        <v>-146472.10862486999</v>
      </c>
      <c r="X158" s="34">
        <f t="shared" si="18"/>
        <v>317771.93314711301</v>
      </c>
      <c r="Y158" s="34">
        <f t="shared" si="18"/>
        <v>31319.317709655501</v>
      </c>
      <c r="Z158" s="34">
        <f t="shared" si="18"/>
        <v>-147645.86991686499</v>
      </c>
      <c r="AA158" s="34">
        <f t="shared" si="18"/>
        <v>-244283.444487612</v>
      </c>
      <c r="AB158" s="34">
        <f t="shared" si="18"/>
        <v>-505118.64020527003</v>
      </c>
      <c r="AC158" s="34">
        <f t="shared" si="18"/>
        <v>99511.170015497497</v>
      </c>
      <c r="AD158" s="34">
        <f t="shared" si="18"/>
        <v>79715.981794917694</v>
      </c>
      <c r="AE158" s="34">
        <f t="shared" si="18"/>
        <v>263680.826931688</v>
      </c>
      <c r="AF158" s="34">
        <f t="shared" si="18"/>
        <v>138678.66712168354</v>
      </c>
      <c r="AG158" s="34">
        <f t="shared" si="18"/>
        <v>-72437.180718634903</v>
      </c>
      <c r="AH158" s="34">
        <f t="shared" si="18"/>
        <v>325464.49035578698</v>
      </c>
      <c r="AI158" s="34">
        <f t="shared" si="18"/>
        <v>-55736.3891883049</v>
      </c>
      <c r="AJ158" s="34">
        <f t="shared" si="18"/>
        <v>120370.6549105</v>
      </c>
      <c r="AK158" s="34">
        <f t="shared" si="18"/>
        <v>-47890.808593840498</v>
      </c>
      <c r="AL158" s="34">
        <f t="shared" si="18"/>
        <v>16800.187813334302</v>
      </c>
      <c r="AM158" s="34">
        <f t="shared" si="18"/>
        <v>-369631.42794121581</v>
      </c>
      <c r="AN158" s="34">
        <f t="shared" si="18"/>
        <v>-244105.40915304399</v>
      </c>
      <c r="AO158" s="34">
        <f t="shared" si="18"/>
        <v>254420.763348368</v>
      </c>
      <c r="AP158" s="34">
        <f t="shared" si="18"/>
        <v>-79057.646977456796</v>
      </c>
      <c r="AQ158" s="34">
        <f t="shared" si="18"/>
        <v>-108179.313586249</v>
      </c>
      <c r="AR158" s="34">
        <f t="shared" si="18"/>
        <v>498331.45359810302</v>
      </c>
      <c r="AS158" s="34">
        <f t="shared" si="18"/>
        <v>231937.85506352599</v>
      </c>
      <c r="AT158" s="34">
        <f t="shared" si="18"/>
        <v>-117198.621153006</v>
      </c>
      <c r="AU158" s="34">
        <f t="shared" si="18"/>
        <v>-205828.72104919699</v>
      </c>
      <c r="AV158" s="34">
        <f t="shared" si="18"/>
        <v>-67199.156375306906</v>
      </c>
      <c r="AW158" s="34">
        <f t="shared" si="18"/>
        <v>120787.893723279</v>
      </c>
      <c r="AX158" s="34">
        <f t="shared" si="18"/>
        <v>-182289.526161113</v>
      </c>
      <c r="AY158" s="34">
        <f t="shared" si="18"/>
        <v>79070.2302339374</v>
      </c>
      <c r="AZ158" s="34">
        <f t="shared" si="18"/>
        <v>377042.015540044</v>
      </c>
      <c r="BA158" s="34">
        <f t="shared" si="18"/>
        <v>-226252.444697425</v>
      </c>
      <c r="BB158" s="34">
        <f t="shared" si="18"/>
        <v>321164.018159136</v>
      </c>
      <c r="BC158" s="34">
        <f t="shared" si="18"/>
        <v>-378657.12346871244</v>
      </c>
      <c r="BD158" s="34">
        <f t="shared" si="18"/>
        <v>-149817.52417922934</v>
      </c>
      <c r="BE158" s="34">
        <f t="shared" si="18"/>
        <v>251359.05439052999</v>
      </c>
      <c r="BF158" s="34">
        <f t="shared" si="18"/>
        <v>1109692.83020259</v>
      </c>
      <c r="BG158" s="34">
        <f t="shared" si="18"/>
        <v>67196.617586369903</v>
      </c>
      <c r="BH158" s="34">
        <f t="shared" si="18"/>
        <v>-30891.863793086399</v>
      </c>
      <c r="BI158" s="34">
        <f t="shared" si="18"/>
        <v>-305915.31827838899</v>
      </c>
      <c r="BJ158" s="34">
        <f t="shared" si="18"/>
        <v>-349191.80753943301</v>
      </c>
      <c r="BK158" s="34">
        <f t="shared" si="18"/>
        <v>-246977.37269804999</v>
      </c>
      <c r="BL158" s="34">
        <f t="shared" si="18"/>
        <v>-28889.576623832199</v>
      </c>
      <c r="BM158" s="34">
        <f t="shared" si="18"/>
        <v>629466.95097449794</v>
      </c>
      <c r="BN158" s="34">
        <f t="shared" si="18"/>
        <v>-285869.48115014698</v>
      </c>
      <c r="BO158" s="34">
        <f t="shared" si="18"/>
        <v>281505.385423108</v>
      </c>
      <c r="BP158" s="34">
        <f t="shared" ref="BP158:CB158" si="19">SUM(BP159:BP166)</f>
        <v>348366.18852567603</v>
      </c>
      <c r="BQ158" s="34">
        <f t="shared" si="19"/>
        <v>-430169.57816730998</v>
      </c>
      <c r="BR158" s="34">
        <f t="shared" si="19"/>
        <v>-84009.415332757198</v>
      </c>
      <c r="BS158" s="34">
        <f t="shared" si="19"/>
        <v>55822.126603943798</v>
      </c>
      <c r="BT158" s="34">
        <f t="shared" si="19"/>
        <v>6035.5324455189002</v>
      </c>
      <c r="BU158" s="34">
        <f t="shared" si="19"/>
        <v>-117589.387832106</v>
      </c>
      <c r="BV158" s="34">
        <f t="shared" ref="BV158:BW158" si="20">SUM(BV159:BV166)</f>
        <v>-47293.604420403397</v>
      </c>
      <c r="BW158" s="34">
        <f t="shared" si="20"/>
        <v>-141907.032476055</v>
      </c>
      <c r="BX158" s="34">
        <f t="shared" si="19"/>
        <v>-168667.82</v>
      </c>
      <c r="BY158" s="34">
        <f t="shared" si="19"/>
        <v>54680.0424413703</v>
      </c>
      <c r="BZ158" s="34">
        <f t="shared" si="19"/>
        <v>165503.89666204201</v>
      </c>
      <c r="CA158" s="34">
        <f t="shared" ref="CA158" si="21">SUM(CA159:CA166)</f>
        <v>-166261.87345453299</v>
      </c>
      <c r="CB158" s="34">
        <f t="shared" si="19"/>
        <v>-525490.925004613</v>
      </c>
      <c r="CC158" s="44"/>
    </row>
    <row r="159" spans="1:81" ht="13" x14ac:dyDescent="0.3">
      <c r="A159" s="16">
        <v>3211</v>
      </c>
      <c r="B159" s="18" t="s">
        <v>293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</v>
      </c>
      <c r="AE159" s="35">
        <v>0</v>
      </c>
      <c r="AF159" s="35">
        <v>0</v>
      </c>
      <c r="AG159" s="35">
        <v>0</v>
      </c>
      <c r="AH159" s="35">
        <v>0</v>
      </c>
      <c r="AI159" s="35">
        <v>0</v>
      </c>
      <c r="AJ159" s="35">
        <v>0</v>
      </c>
      <c r="AK159" s="35">
        <v>0</v>
      </c>
      <c r="AL159" s="35">
        <v>0</v>
      </c>
      <c r="AM159" s="35">
        <v>0</v>
      </c>
      <c r="AN159" s="35">
        <v>0</v>
      </c>
      <c r="AO159" s="35">
        <v>0</v>
      </c>
      <c r="AP159" s="35">
        <v>0</v>
      </c>
      <c r="AQ159" s="35">
        <v>0</v>
      </c>
      <c r="AR159" s="35">
        <v>0</v>
      </c>
      <c r="AS159" s="35">
        <v>0</v>
      </c>
      <c r="AT159" s="35">
        <v>0</v>
      </c>
      <c r="AU159" s="35">
        <v>0</v>
      </c>
      <c r="AV159" s="35">
        <v>0</v>
      </c>
      <c r="AW159" s="35">
        <v>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  <c r="BD159" s="35">
        <v>0</v>
      </c>
      <c r="BE159" s="35">
        <v>0</v>
      </c>
      <c r="BF159" s="35">
        <v>0</v>
      </c>
      <c r="BG159" s="35">
        <v>0</v>
      </c>
      <c r="BH159" s="35">
        <v>0</v>
      </c>
      <c r="BI159" s="35">
        <v>0</v>
      </c>
      <c r="BJ159" s="35">
        <v>0</v>
      </c>
      <c r="BK159" s="35">
        <v>0</v>
      </c>
      <c r="BL159" s="35">
        <v>0</v>
      </c>
      <c r="BM159" s="35">
        <v>0</v>
      </c>
      <c r="BN159" s="35">
        <v>0</v>
      </c>
      <c r="BO159" s="35">
        <v>0</v>
      </c>
      <c r="BP159" s="35">
        <v>0</v>
      </c>
      <c r="BQ159" s="35">
        <v>0</v>
      </c>
      <c r="BR159" s="35">
        <v>0</v>
      </c>
      <c r="BS159" s="35">
        <v>0</v>
      </c>
      <c r="BT159" s="35">
        <v>0</v>
      </c>
      <c r="BU159" s="35">
        <v>0</v>
      </c>
      <c r="BV159" s="35">
        <v>0</v>
      </c>
      <c r="BW159" s="35">
        <v>0</v>
      </c>
      <c r="BX159" s="35">
        <v>0</v>
      </c>
      <c r="BY159" s="35">
        <v>0</v>
      </c>
      <c r="BZ159" s="35">
        <v>0</v>
      </c>
      <c r="CA159" s="35">
        <v>0</v>
      </c>
      <c r="CB159" s="35">
        <f t="shared" ref="CB159:CB166" si="22">+SUM(BP159:CA159)</f>
        <v>0</v>
      </c>
      <c r="CC159" s="44"/>
    </row>
    <row r="160" spans="1:81" ht="13" x14ac:dyDescent="0.3">
      <c r="A160" s="16">
        <v>3212</v>
      </c>
      <c r="B160" s="18" t="s">
        <v>278</v>
      </c>
      <c r="C160" s="26">
        <v>20441.721339896099</v>
      </c>
      <c r="D160" s="26">
        <v>-18296.353025866501</v>
      </c>
      <c r="E160" s="26">
        <v>421451.94007091701</v>
      </c>
      <c r="F160" s="26">
        <v>-13930.7045317334</v>
      </c>
      <c r="G160" s="26">
        <v>-143520.609596027</v>
      </c>
      <c r="H160" s="26">
        <v>-13190.609050273801</v>
      </c>
      <c r="I160" s="26">
        <v>59039.176431464999</v>
      </c>
      <c r="J160" s="26">
        <v>-122970.73816553599</v>
      </c>
      <c r="K160" s="26">
        <v>-121540.251162867</v>
      </c>
      <c r="L160" s="26">
        <v>196937.77538549301</v>
      </c>
      <c r="M160" s="26">
        <v>638776.55903743301</v>
      </c>
      <c r="N160" s="26">
        <v>-409804.66151868697</v>
      </c>
      <c r="O160" s="26">
        <v>493393.24521421344</v>
      </c>
      <c r="P160" s="26">
        <v>-24698.851003773299</v>
      </c>
      <c r="Q160" s="26">
        <v>-42880.452963543197</v>
      </c>
      <c r="R160" s="26">
        <v>-76037.468197721697</v>
      </c>
      <c r="S160" s="26">
        <v>292298.569621937</v>
      </c>
      <c r="T160" s="26">
        <v>-180393.23664727301</v>
      </c>
      <c r="U160" s="26">
        <v>-251454.25984218999</v>
      </c>
      <c r="V160" s="26">
        <v>-32642.769000127399</v>
      </c>
      <c r="W160" s="26">
        <v>-146472.10862486999</v>
      </c>
      <c r="X160" s="26">
        <v>317771.93314711301</v>
      </c>
      <c r="Y160" s="26">
        <v>31319.317709655501</v>
      </c>
      <c r="Z160" s="26">
        <v>-147645.86991686499</v>
      </c>
      <c r="AA160" s="26">
        <v>-244283.444487612</v>
      </c>
      <c r="AB160" s="26">
        <v>-505118.64020527003</v>
      </c>
      <c r="AC160" s="26">
        <v>99511.170015497497</v>
      </c>
      <c r="AD160" s="26">
        <v>79715.981794917694</v>
      </c>
      <c r="AE160" s="26">
        <v>263680.826931688</v>
      </c>
      <c r="AF160" s="26">
        <v>138678.66712168354</v>
      </c>
      <c r="AG160" s="26">
        <v>-72437.180718634903</v>
      </c>
      <c r="AH160" s="26">
        <v>325464.49035578698</v>
      </c>
      <c r="AI160" s="26">
        <v>-55736.3891883049</v>
      </c>
      <c r="AJ160" s="26">
        <v>120370.6549105</v>
      </c>
      <c r="AK160" s="26">
        <v>-47890.808593840498</v>
      </c>
      <c r="AL160" s="26">
        <v>16800.187813334302</v>
      </c>
      <c r="AM160" s="26">
        <v>-369631.42794121581</v>
      </c>
      <c r="AN160" s="26">
        <v>-244105.40915304399</v>
      </c>
      <c r="AO160" s="26">
        <v>254420.763348368</v>
      </c>
      <c r="AP160" s="26">
        <v>-79057.646977456796</v>
      </c>
      <c r="AQ160" s="26">
        <v>-108179.313586249</v>
      </c>
      <c r="AR160" s="26">
        <v>498331.45359810302</v>
      </c>
      <c r="AS160" s="26">
        <v>231937.85506352599</v>
      </c>
      <c r="AT160" s="26">
        <v>-117198.621153006</v>
      </c>
      <c r="AU160" s="26">
        <v>-205828.72104919699</v>
      </c>
      <c r="AV160" s="26">
        <v>-67199.156375306906</v>
      </c>
      <c r="AW160" s="26">
        <v>120787.893723279</v>
      </c>
      <c r="AX160" s="26">
        <v>-182289.526161113</v>
      </c>
      <c r="AY160" s="26">
        <v>79070.2302339374</v>
      </c>
      <c r="AZ160" s="26">
        <v>377042.015540044</v>
      </c>
      <c r="BA160" s="26">
        <v>-226252.444697425</v>
      </c>
      <c r="BB160" s="36">
        <v>321164.018159136</v>
      </c>
      <c r="BC160" s="26">
        <v>-378657.12346871244</v>
      </c>
      <c r="BD160" s="26">
        <v>-149817.52417922934</v>
      </c>
      <c r="BE160" s="26">
        <v>251359.05439052999</v>
      </c>
      <c r="BF160" s="26">
        <v>1109692.83020259</v>
      </c>
      <c r="BG160" s="26">
        <v>67196.617586369903</v>
      </c>
      <c r="BH160" s="26">
        <v>-30891.863793086399</v>
      </c>
      <c r="BI160" s="26">
        <v>-305915.31827838899</v>
      </c>
      <c r="BJ160" s="26">
        <v>-349191.80753943301</v>
      </c>
      <c r="BK160" s="26">
        <v>-246977.37269804999</v>
      </c>
      <c r="BL160" s="26">
        <v>-28889.576623832199</v>
      </c>
      <c r="BM160" s="26">
        <v>629466.95097449794</v>
      </c>
      <c r="BN160" s="26">
        <v>-285869.48115014698</v>
      </c>
      <c r="BO160" s="36">
        <v>281505.385423108</v>
      </c>
      <c r="BP160" s="26">
        <v>348366.18852567603</v>
      </c>
      <c r="BQ160" s="26">
        <v>-430169.57816730998</v>
      </c>
      <c r="BR160" s="26">
        <v>-84009.415332757198</v>
      </c>
      <c r="BS160" s="26">
        <v>55822.126603943798</v>
      </c>
      <c r="BT160" s="26">
        <v>6035.5324455189002</v>
      </c>
      <c r="BU160" s="26">
        <v>-117589.387832106</v>
      </c>
      <c r="BV160" s="26">
        <v>-47293.604420403397</v>
      </c>
      <c r="BW160" s="26">
        <v>-141907.032476055</v>
      </c>
      <c r="BX160" s="26">
        <v>-168667.82</v>
      </c>
      <c r="BY160" s="26">
        <v>54680.0424413703</v>
      </c>
      <c r="BZ160" s="26">
        <v>165503.89666204201</v>
      </c>
      <c r="CA160" s="26">
        <v>-166261.87345453299</v>
      </c>
      <c r="CB160" s="36">
        <v>-525490.925004613</v>
      </c>
      <c r="CC160" s="44"/>
    </row>
    <row r="161" spans="1:81" ht="13" x14ac:dyDescent="0.3">
      <c r="A161" s="16">
        <v>3213</v>
      </c>
      <c r="B161" s="18" t="s">
        <v>279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26">
        <v>0</v>
      </c>
      <c r="AW161" s="26">
        <v>0</v>
      </c>
      <c r="AX161" s="26">
        <v>0</v>
      </c>
      <c r="AY161" s="26">
        <v>0</v>
      </c>
      <c r="AZ161" s="26">
        <v>0</v>
      </c>
      <c r="BA161" s="26">
        <v>0</v>
      </c>
      <c r="BB161" s="36">
        <v>0</v>
      </c>
      <c r="BC161" s="26">
        <v>0</v>
      </c>
      <c r="BD161" s="26">
        <v>0</v>
      </c>
      <c r="BE161" s="26">
        <v>0</v>
      </c>
      <c r="BF161" s="26">
        <v>0</v>
      </c>
      <c r="BG161" s="26">
        <v>0</v>
      </c>
      <c r="BH161" s="26">
        <v>0</v>
      </c>
      <c r="BI161" s="26">
        <v>0</v>
      </c>
      <c r="BJ161" s="26">
        <v>0</v>
      </c>
      <c r="BK161" s="26">
        <v>0</v>
      </c>
      <c r="BL161" s="26">
        <v>0</v>
      </c>
      <c r="BM161" s="26">
        <v>0</v>
      </c>
      <c r="BN161" s="26">
        <v>0</v>
      </c>
      <c r="BO161" s="3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v>0</v>
      </c>
      <c r="BU161" s="26">
        <v>0</v>
      </c>
      <c r="BV161" s="26">
        <v>0</v>
      </c>
      <c r="BW161" s="26">
        <v>0</v>
      </c>
      <c r="BX161" s="26">
        <v>0</v>
      </c>
      <c r="BY161" s="26">
        <v>0</v>
      </c>
      <c r="BZ161" s="26">
        <v>0</v>
      </c>
      <c r="CA161" s="26">
        <v>0</v>
      </c>
      <c r="CB161" s="36">
        <f t="shared" si="22"/>
        <v>0</v>
      </c>
      <c r="CC161" s="44"/>
    </row>
    <row r="162" spans="1:81" ht="13" x14ac:dyDescent="0.3">
      <c r="A162" s="16">
        <v>3214</v>
      </c>
      <c r="B162" s="18" t="s">
        <v>280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0</v>
      </c>
      <c r="AN162" s="26">
        <v>0</v>
      </c>
      <c r="AO162" s="26">
        <v>0</v>
      </c>
      <c r="AP162" s="26">
        <v>0</v>
      </c>
      <c r="AQ162" s="26">
        <v>0</v>
      </c>
      <c r="AR162" s="26">
        <v>0</v>
      </c>
      <c r="AS162" s="26">
        <v>0</v>
      </c>
      <c r="AT162" s="26">
        <v>0</v>
      </c>
      <c r="AU162" s="26">
        <v>0</v>
      </c>
      <c r="AV162" s="26">
        <v>0</v>
      </c>
      <c r="AW162" s="26">
        <v>0</v>
      </c>
      <c r="AX162" s="26">
        <v>0</v>
      </c>
      <c r="AY162" s="26">
        <v>0</v>
      </c>
      <c r="AZ162" s="26">
        <v>0</v>
      </c>
      <c r="BA162" s="26">
        <v>0</v>
      </c>
      <c r="BB162" s="36">
        <v>0</v>
      </c>
      <c r="BC162" s="26">
        <v>0</v>
      </c>
      <c r="BD162" s="26">
        <v>0</v>
      </c>
      <c r="BE162" s="26">
        <v>0</v>
      </c>
      <c r="BF162" s="26">
        <v>0</v>
      </c>
      <c r="BG162" s="26">
        <v>0</v>
      </c>
      <c r="BH162" s="26">
        <v>0</v>
      </c>
      <c r="BI162" s="26">
        <v>0</v>
      </c>
      <c r="BJ162" s="26">
        <v>0</v>
      </c>
      <c r="BK162" s="26">
        <v>0</v>
      </c>
      <c r="BL162" s="26">
        <v>0</v>
      </c>
      <c r="BM162" s="26">
        <v>0</v>
      </c>
      <c r="BN162" s="26">
        <v>0</v>
      </c>
      <c r="BO162" s="36">
        <v>0</v>
      </c>
      <c r="BP162" s="26">
        <v>0</v>
      </c>
      <c r="BQ162" s="26">
        <v>0</v>
      </c>
      <c r="BR162" s="26">
        <v>0</v>
      </c>
      <c r="BS162" s="26">
        <v>0</v>
      </c>
      <c r="BT162" s="26">
        <v>0</v>
      </c>
      <c r="BU162" s="26">
        <v>0</v>
      </c>
      <c r="BV162" s="26">
        <v>0</v>
      </c>
      <c r="BW162" s="26">
        <v>0</v>
      </c>
      <c r="BX162" s="26">
        <v>0</v>
      </c>
      <c r="BY162" s="26">
        <v>0</v>
      </c>
      <c r="BZ162" s="26">
        <v>0</v>
      </c>
      <c r="CA162" s="26">
        <v>0</v>
      </c>
      <c r="CB162" s="36">
        <f t="shared" si="22"/>
        <v>0</v>
      </c>
      <c r="CC162" s="44"/>
    </row>
    <row r="163" spans="1:81" ht="13" x14ac:dyDescent="0.3">
      <c r="A163" s="16">
        <v>3215</v>
      </c>
      <c r="B163" s="18" t="s">
        <v>297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0</v>
      </c>
      <c r="AO163" s="26">
        <v>0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26">
        <v>0</v>
      </c>
      <c r="AV163" s="26">
        <v>0</v>
      </c>
      <c r="AW163" s="26">
        <v>0</v>
      </c>
      <c r="AX163" s="26">
        <v>0</v>
      </c>
      <c r="AY163" s="26">
        <v>0</v>
      </c>
      <c r="AZ163" s="26">
        <v>0</v>
      </c>
      <c r="BA163" s="26">
        <v>0</v>
      </c>
      <c r="BB163" s="36">
        <v>0</v>
      </c>
      <c r="BC163" s="26">
        <v>0</v>
      </c>
      <c r="BD163" s="26">
        <v>0</v>
      </c>
      <c r="BE163" s="26">
        <v>0</v>
      </c>
      <c r="BF163" s="26">
        <v>0</v>
      </c>
      <c r="BG163" s="26">
        <v>0</v>
      </c>
      <c r="BH163" s="26">
        <v>0</v>
      </c>
      <c r="BI163" s="26">
        <v>0</v>
      </c>
      <c r="BJ163" s="26">
        <v>0</v>
      </c>
      <c r="BK163" s="26">
        <v>0</v>
      </c>
      <c r="BL163" s="26">
        <v>0</v>
      </c>
      <c r="BM163" s="26">
        <v>0</v>
      </c>
      <c r="BN163" s="26">
        <v>0</v>
      </c>
      <c r="BO163" s="36">
        <v>0</v>
      </c>
      <c r="BP163" s="26">
        <v>0</v>
      </c>
      <c r="BQ163" s="26">
        <v>0</v>
      </c>
      <c r="BR163" s="26">
        <v>0</v>
      </c>
      <c r="BS163" s="26">
        <v>0</v>
      </c>
      <c r="BT163" s="26">
        <v>0</v>
      </c>
      <c r="BU163" s="26">
        <v>0</v>
      </c>
      <c r="BV163" s="26">
        <v>0</v>
      </c>
      <c r="BW163" s="26">
        <v>0</v>
      </c>
      <c r="BX163" s="26">
        <v>0</v>
      </c>
      <c r="BY163" s="26">
        <v>0</v>
      </c>
      <c r="BZ163" s="26">
        <v>0</v>
      </c>
      <c r="CA163" s="26">
        <v>0</v>
      </c>
      <c r="CB163" s="36">
        <f t="shared" si="22"/>
        <v>0</v>
      </c>
      <c r="CC163" s="44"/>
    </row>
    <row r="164" spans="1:81" ht="13" x14ac:dyDescent="0.3">
      <c r="A164" s="16">
        <v>3216</v>
      </c>
      <c r="B164" s="18" t="s">
        <v>294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26">
        <v>0</v>
      </c>
      <c r="AP164" s="26">
        <v>0</v>
      </c>
      <c r="AQ164" s="26">
        <v>0</v>
      </c>
      <c r="AR164" s="26">
        <v>0</v>
      </c>
      <c r="AS164" s="26">
        <v>0</v>
      </c>
      <c r="AT164" s="26">
        <v>0</v>
      </c>
      <c r="AU164" s="26">
        <v>0</v>
      </c>
      <c r="AV164" s="26">
        <v>0</v>
      </c>
      <c r="AW164" s="26">
        <v>0</v>
      </c>
      <c r="AX164" s="26">
        <v>0</v>
      </c>
      <c r="AY164" s="26">
        <v>0</v>
      </c>
      <c r="AZ164" s="26">
        <v>0</v>
      </c>
      <c r="BA164" s="26">
        <v>0</v>
      </c>
      <c r="BB164" s="36">
        <v>0</v>
      </c>
      <c r="BC164" s="26">
        <v>0</v>
      </c>
      <c r="BD164" s="26">
        <v>0</v>
      </c>
      <c r="BE164" s="26">
        <v>0</v>
      </c>
      <c r="BF164" s="26">
        <v>0</v>
      </c>
      <c r="BG164" s="26">
        <v>0</v>
      </c>
      <c r="BH164" s="26">
        <v>0</v>
      </c>
      <c r="BI164" s="26">
        <v>0</v>
      </c>
      <c r="BJ164" s="26">
        <v>0</v>
      </c>
      <c r="BK164" s="26">
        <v>0</v>
      </c>
      <c r="BL164" s="26">
        <v>0</v>
      </c>
      <c r="BM164" s="26">
        <v>0</v>
      </c>
      <c r="BN164" s="26">
        <v>0</v>
      </c>
      <c r="BO164" s="36">
        <v>0</v>
      </c>
      <c r="BP164" s="26">
        <v>0</v>
      </c>
      <c r="BQ164" s="26">
        <v>0</v>
      </c>
      <c r="BR164" s="26">
        <v>0</v>
      </c>
      <c r="BS164" s="26">
        <v>0</v>
      </c>
      <c r="BT164" s="26">
        <v>0</v>
      </c>
      <c r="BU164" s="26">
        <v>0</v>
      </c>
      <c r="BV164" s="26">
        <v>0</v>
      </c>
      <c r="BW164" s="26">
        <v>0</v>
      </c>
      <c r="BX164" s="26">
        <v>0</v>
      </c>
      <c r="BY164" s="26">
        <v>0</v>
      </c>
      <c r="BZ164" s="26">
        <v>0</v>
      </c>
      <c r="CA164" s="26">
        <v>0</v>
      </c>
      <c r="CB164" s="36">
        <f t="shared" si="22"/>
        <v>0</v>
      </c>
      <c r="CC164" s="44"/>
    </row>
    <row r="165" spans="1:81" ht="13" x14ac:dyDescent="0.3">
      <c r="A165" s="16">
        <v>3217</v>
      </c>
      <c r="B165" s="18" t="s">
        <v>295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26">
        <v>0</v>
      </c>
      <c r="AP165" s="26">
        <v>0</v>
      </c>
      <c r="AQ165" s="26">
        <v>0</v>
      </c>
      <c r="AR165" s="26">
        <v>0</v>
      </c>
      <c r="AS165" s="26">
        <v>0</v>
      </c>
      <c r="AT165" s="26">
        <v>0</v>
      </c>
      <c r="AU165" s="26">
        <v>0</v>
      </c>
      <c r="AV165" s="26">
        <v>0</v>
      </c>
      <c r="AW165" s="26">
        <v>0</v>
      </c>
      <c r="AX165" s="26">
        <v>0</v>
      </c>
      <c r="AY165" s="26">
        <v>0</v>
      </c>
      <c r="AZ165" s="26">
        <v>0</v>
      </c>
      <c r="BA165" s="26">
        <v>0</v>
      </c>
      <c r="BB165" s="36">
        <v>0</v>
      </c>
      <c r="BC165" s="26">
        <v>0</v>
      </c>
      <c r="BD165" s="26">
        <v>0</v>
      </c>
      <c r="BE165" s="26">
        <v>0</v>
      </c>
      <c r="BF165" s="26">
        <v>0</v>
      </c>
      <c r="BG165" s="26">
        <v>0</v>
      </c>
      <c r="BH165" s="26">
        <v>0</v>
      </c>
      <c r="BI165" s="26">
        <v>0</v>
      </c>
      <c r="BJ165" s="26">
        <v>0</v>
      </c>
      <c r="BK165" s="26">
        <v>0</v>
      </c>
      <c r="BL165" s="26">
        <v>0</v>
      </c>
      <c r="BM165" s="26">
        <v>0</v>
      </c>
      <c r="BN165" s="26">
        <v>0</v>
      </c>
      <c r="BO165" s="36">
        <v>0</v>
      </c>
      <c r="BP165" s="26">
        <v>0</v>
      </c>
      <c r="BQ165" s="26">
        <v>0</v>
      </c>
      <c r="BR165" s="26">
        <v>0</v>
      </c>
      <c r="BS165" s="26">
        <v>0</v>
      </c>
      <c r="BT165" s="26">
        <v>0</v>
      </c>
      <c r="BU165" s="26">
        <v>0</v>
      </c>
      <c r="BV165" s="26">
        <v>0</v>
      </c>
      <c r="BW165" s="26">
        <v>0</v>
      </c>
      <c r="BX165" s="26">
        <v>0</v>
      </c>
      <c r="BY165" s="26">
        <v>0</v>
      </c>
      <c r="BZ165" s="26">
        <v>0</v>
      </c>
      <c r="CA165" s="26">
        <v>0</v>
      </c>
      <c r="CB165" s="36">
        <f t="shared" si="22"/>
        <v>0</v>
      </c>
      <c r="CC165" s="44"/>
    </row>
    <row r="166" spans="1:81" ht="13" x14ac:dyDescent="0.3">
      <c r="A166" s="16">
        <v>3218</v>
      </c>
      <c r="B166" s="18" t="s">
        <v>296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  <c r="AT166" s="26">
        <v>0</v>
      </c>
      <c r="AU166" s="26">
        <v>0</v>
      </c>
      <c r="AV166" s="26">
        <v>0</v>
      </c>
      <c r="AW166" s="26">
        <v>0</v>
      </c>
      <c r="AX166" s="26">
        <v>0</v>
      </c>
      <c r="AY166" s="26">
        <v>0</v>
      </c>
      <c r="AZ166" s="26">
        <v>0</v>
      </c>
      <c r="BA166" s="26">
        <v>0</v>
      </c>
      <c r="BB166" s="36">
        <v>0</v>
      </c>
      <c r="BC166" s="26">
        <v>0</v>
      </c>
      <c r="BD166" s="26">
        <v>0</v>
      </c>
      <c r="BE166" s="26">
        <v>0</v>
      </c>
      <c r="BF166" s="26">
        <v>0</v>
      </c>
      <c r="BG166" s="26">
        <v>0</v>
      </c>
      <c r="BH166" s="26">
        <v>0</v>
      </c>
      <c r="BI166" s="26">
        <v>0</v>
      </c>
      <c r="BJ166" s="26">
        <v>0</v>
      </c>
      <c r="BK166" s="26">
        <v>0</v>
      </c>
      <c r="BL166" s="26">
        <v>0</v>
      </c>
      <c r="BM166" s="26">
        <v>0</v>
      </c>
      <c r="BN166" s="26">
        <v>0</v>
      </c>
      <c r="BO166" s="36">
        <v>0</v>
      </c>
      <c r="BP166" s="36">
        <v>0</v>
      </c>
      <c r="BQ166" s="36">
        <v>0</v>
      </c>
      <c r="BR166" s="36">
        <v>0</v>
      </c>
      <c r="BS166" s="36">
        <v>0</v>
      </c>
      <c r="BT166" s="26">
        <v>0</v>
      </c>
      <c r="BU166" s="36">
        <v>0</v>
      </c>
      <c r="BV166" s="26">
        <v>0</v>
      </c>
      <c r="BW166" s="26">
        <v>0</v>
      </c>
      <c r="BX166" s="26">
        <v>0</v>
      </c>
      <c r="BY166" s="26">
        <v>0</v>
      </c>
      <c r="BZ166" s="26">
        <v>0</v>
      </c>
      <c r="CA166" s="26">
        <v>0</v>
      </c>
      <c r="CB166" s="36">
        <f t="shared" si="22"/>
        <v>0</v>
      </c>
      <c r="CC166" s="44"/>
    </row>
    <row r="167" spans="1:81" ht="23.25" customHeight="1" x14ac:dyDescent="0.3">
      <c r="A167" s="14" t="s">
        <v>146</v>
      </c>
      <c r="B167" s="17" t="s">
        <v>281</v>
      </c>
      <c r="C167" s="34">
        <f>SUM(C168:C175)</f>
        <v>0</v>
      </c>
      <c r="D167" s="34">
        <f t="shared" ref="D167:BO167" si="23">SUM(D168:D175)</f>
        <v>0</v>
      </c>
      <c r="E167" s="34">
        <f t="shared" si="23"/>
        <v>30843.9</v>
      </c>
      <c r="F167" s="34">
        <f t="shared" si="23"/>
        <v>0</v>
      </c>
      <c r="G167" s="34">
        <f t="shared" si="23"/>
        <v>0</v>
      </c>
      <c r="H167" s="34">
        <f t="shared" si="23"/>
        <v>0</v>
      </c>
      <c r="I167" s="34">
        <f t="shared" si="23"/>
        <v>0</v>
      </c>
      <c r="J167" s="34">
        <f t="shared" si="23"/>
        <v>603.15034194999998</v>
      </c>
      <c r="K167" s="34">
        <f t="shared" si="23"/>
        <v>0</v>
      </c>
      <c r="L167" s="34">
        <f t="shared" si="23"/>
        <v>459.51760725000003</v>
      </c>
      <c r="M167" s="34">
        <f t="shared" si="23"/>
        <v>0</v>
      </c>
      <c r="N167" s="34">
        <f t="shared" si="23"/>
        <v>0</v>
      </c>
      <c r="O167" s="34">
        <f t="shared" si="23"/>
        <v>31906.567949200002</v>
      </c>
      <c r="P167" s="34">
        <f t="shared" si="23"/>
        <v>0</v>
      </c>
      <c r="Q167" s="34">
        <f t="shared" si="23"/>
        <v>0</v>
      </c>
      <c r="R167" s="34">
        <f t="shared" si="23"/>
        <v>0</v>
      </c>
      <c r="S167" s="34">
        <f t="shared" si="23"/>
        <v>0</v>
      </c>
      <c r="T167" s="34">
        <f t="shared" si="23"/>
        <v>0</v>
      </c>
      <c r="U167" s="34">
        <f t="shared" si="23"/>
        <v>0</v>
      </c>
      <c r="V167" s="34">
        <f t="shared" si="23"/>
        <v>0</v>
      </c>
      <c r="W167" s="34">
        <f t="shared" si="23"/>
        <v>862.17125576000001</v>
      </c>
      <c r="X167" s="34">
        <f t="shared" si="23"/>
        <v>0</v>
      </c>
      <c r="Y167" s="34">
        <f t="shared" si="23"/>
        <v>0</v>
      </c>
      <c r="Z167" s="34">
        <f t="shared" si="23"/>
        <v>0</v>
      </c>
      <c r="AA167" s="34">
        <f t="shared" si="23"/>
        <v>0</v>
      </c>
      <c r="AB167" s="34">
        <f t="shared" si="23"/>
        <v>862.17125576000001</v>
      </c>
      <c r="AC167" s="34">
        <f t="shared" si="23"/>
        <v>0</v>
      </c>
      <c r="AD167" s="34">
        <f t="shared" si="23"/>
        <v>3901.5</v>
      </c>
      <c r="AE167" s="34">
        <f t="shared" si="23"/>
        <v>0</v>
      </c>
      <c r="AF167" s="34">
        <f t="shared" si="23"/>
        <v>0</v>
      </c>
      <c r="AG167" s="34">
        <f t="shared" si="23"/>
        <v>0</v>
      </c>
      <c r="AH167" s="34">
        <f t="shared" si="23"/>
        <v>0</v>
      </c>
      <c r="AI167" s="34">
        <f t="shared" si="23"/>
        <v>0</v>
      </c>
      <c r="AJ167" s="34">
        <f t="shared" si="23"/>
        <v>13.60441481</v>
      </c>
      <c r="AK167" s="34">
        <f t="shared" si="23"/>
        <v>0</v>
      </c>
      <c r="AL167" s="34">
        <f t="shared" si="23"/>
        <v>134.63972591000001</v>
      </c>
      <c r="AM167" s="34">
        <f t="shared" si="23"/>
        <v>455.43805125</v>
      </c>
      <c r="AN167" s="34">
        <f t="shared" si="23"/>
        <v>0</v>
      </c>
      <c r="AO167" s="34">
        <f t="shared" si="23"/>
        <v>4505.1821919699996</v>
      </c>
      <c r="AP167" s="34">
        <f t="shared" si="23"/>
        <v>0</v>
      </c>
      <c r="AQ167" s="34">
        <f t="shared" si="23"/>
        <v>0</v>
      </c>
      <c r="AR167" s="34">
        <f t="shared" si="23"/>
        <v>4038.62586792</v>
      </c>
      <c r="AS167" s="34">
        <f t="shared" si="23"/>
        <v>0</v>
      </c>
      <c r="AT167" s="34">
        <f t="shared" si="23"/>
        <v>0</v>
      </c>
      <c r="AU167" s="34">
        <f t="shared" si="23"/>
        <v>0</v>
      </c>
      <c r="AV167" s="34">
        <f t="shared" si="23"/>
        <v>0</v>
      </c>
      <c r="AW167" s="34">
        <f t="shared" si="23"/>
        <v>0</v>
      </c>
      <c r="AX167" s="34">
        <f t="shared" si="23"/>
        <v>0</v>
      </c>
      <c r="AY167" s="34">
        <f t="shared" si="23"/>
        <v>240.99713378999999</v>
      </c>
      <c r="AZ167" s="34">
        <f t="shared" si="23"/>
        <v>0</v>
      </c>
      <c r="BA167" s="34">
        <f t="shared" si="23"/>
        <v>1097.66588035</v>
      </c>
      <c r="BB167" s="34">
        <f t="shared" si="23"/>
        <v>5377.2888820600001</v>
      </c>
      <c r="BC167" s="34">
        <f t="shared" si="23"/>
        <v>4156.7075100000002</v>
      </c>
      <c r="BD167" s="34">
        <f t="shared" si="23"/>
        <v>492.88997642000004</v>
      </c>
      <c r="BE167" s="34">
        <f t="shared" si="23"/>
        <v>0</v>
      </c>
      <c r="BF167" s="34">
        <f t="shared" si="23"/>
        <v>0</v>
      </c>
      <c r="BG167" s="34">
        <f t="shared" si="23"/>
        <v>0</v>
      </c>
      <c r="BH167" s="34">
        <f t="shared" si="23"/>
        <v>0</v>
      </c>
      <c r="BI167" s="34">
        <f t="shared" si="23"/>
        <v>0</v>
      </c>
      <c r="BJ167" s="34">
        <f t="shared" si="23"/>
        <v>0</v>
      </c>
      <c r="BK167" s="34">
        <f t="shared" si="23"/>
        <v>0</v>
      </c>
      <c r="BL167" s="34">
        <f t="shared" si="23"/>
        <v>0</v>
      </c>
      <c r="BM167" s="34">
        <f t="shared" si="23"/>
        <v>0</v>
      </c>
      <c r="BN167" s="34">
        <f t="shared" si="23"/>
        <v>0</v>
      </c>
      <c r="BO167" s="34">
        <f t="shared" si="23"/>
        <v>4649.5974864199998</v>
      </c>
      <c r="BP167" s="34">
        <f t="shared" ref="BP167:CB167" si="24">SUM(BP168:BP175)</f>
        <v>3300.21</v>
      </c>
      <c r="BQ167" s="34">
        <f t="shared" si="24"/>
        <v>0</v>
      </c>
      <c r="BR167" s="34">
        <f t="shared" si="24"/>
        <v>0</v>
      </c>
      <c r="BS167" s="34">
        <f t="shared" si="24"/>
        <v>430.61</v>
      </c>
      <c r="BT167" s="34">
        <f t="shared" si="24"/>
        <v>0</v>
      </c>
      <c r="BU167" s="34">
        <f t="shared" si="24"/>
        <v>0</v>
      </c>
      <c r="BV167" s="34">
        <f t="shared" ref="BV167:BW167" si="25">SUM(BV168:BV175)</f>
        <v>0</v>
      </c>
      <c r="BW167" s="34">
        <f t="shared" si="25"/>
        <v>0</v>
      </c>
      <c r="BX167" s="34">
        <f t="shared" si="24"/>
        <v>0</v>
      </c>
      <c r="BY167" s="34">
        <f t="shared" si="24"/>
        <v>32590.725299999998</v>
      </c>
      <c r="BZ167" s="34">
        <f t="shared" si="24"/>
        <v>617.23199999999997</v>
      </c>
      <c r="CA167" s="34">
        <f t="shared" si="24"/>
        <v>0</v>
      </c>
      <c r="CB167" s="34">
        <f t="shared" si="24"/>
        <v>36938.777300000002</v>
      </c>
      <c r="CC167" s="44"/>
    </row>
    <row r="168" spans="1:81" ht="13" x14ac:dyDescent="0.3">
      <c r="A168" s="16">
        <v>3221</v>
      </c>
      <c r="B168" s="18" t="s">
        <v>293</v>
      </c>
      <c r="C168" s="35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35">
        <v>0</v>
      </c>
      <c r="AI168" s="35">
        <v>0</v>
      </c>
      <c r="AJ168" s="35">
        <v>0</v>
      </c>
      <c r="AK168" s="35">
        <v>0</v>
      </c>
      <c r="AL168" s="35">
        <v>0</v>
      </c>
      <c r="AM168" s="35">
        <v>0</v>
      </c>
      <c r="AN168" s="35">
        <v>0</v>
      </c>
      <c r="AO168" s="35">
        <v>0</v>
      </c>
      <c r="AP168" s="35">
        <v>0</v>
      </c>
      <c r="AQ168" s="35">
        <v>0</v>
      </c>
      <c r="AR168" s="35">
        <v>0</v>
      </c>
      <c r="AS168" s="35">
        <v>0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  <c r="BD168" s="35">
        <v>0</v>
      </c>
      <c r="BE168" s="35">
        <v>0</v>
      </c>
      <c r="BF168" s="35">
        <v>0</v>
      </c>
      <c r="BG168" s="35">
        <v>0</v>
      </c>
      <c r="BH168" s="35">
        <v>0</v>
      </c>
      <c r="BI168" s="35">
        <v>0</v>
      </c>
      <c r="BJ168" s="35">
        <v>0</v>
      </c>
      <c r="BK168" s="35">
        <v>0</v>
      </c>
      <c r="BL168" s="35">
        <v>0</v>
      </c>
      <c r="BM168" s="35">
        <v>0</v>
      </c>
      <c r="BN168" s="35">
        <v>0</v>
      </c>
      <c r="BO168" s="35">
        <v>0</v>
      </c>
      <c r="BP168" s="35">
        <v>0</v>
      </c>
      <c r="BQ168" s="35">
        <v>0</v>
      </c>
      <c r="BR168" s="35">
        <v>0</v>
      </c>
      <c r="BS168" s="35">
        <v>0</v>
      </c>
      <c r="BT168" s="35">
        <v>0</v>
      </c>
      <c r="BU168" s="35">
        <v>0</v>
      </c>
      <c r="BV168" s="35">
        <v>0</v>
      </c>
      <c r="BW168" s="35">
        <v>0</v>
      </c>
      <c r="BX168" s="35">
        <v>0</v>
      </c>
      <c r="BY168" s="35">
        <v>0</v>
      </c>
      <c r="BZ168" s="35">
        <v>0</v>
      </c>
      <c r="CA168" s="35">
        <v>0</v>
      </c>
      <c r="CB168" s="35">
        <f t="shared" ref="CB168:CB175" si="26">+SUM(BP168:CA168)</f>
        <v>0</v>
      </c>
      <c r="CC168" s="44"/>
    </row>
    <row r="169" spans="1:81" ht="13" x14ac:dyDescent="0.3">
      <c r="A169" s="16">
        <v>3222</v>
      </c>
      <c r="B169" s="18" t="s">
        <v>278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  <c r="W169" s="35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35">
        <v>0</v>
      </c>
      <c r="AI169" s="35">
        <v>0</v>
      </c>
      <c r="AJ169" s="35">
        <v>0</v>
      </c>
      <c r="AK169" s="35">
        <v>0</v>
      </c>
      <c r="AL169" s="35">
        <v>0</v>
      </c>
      <c r="AM169" s="35">
        <v>0</v>
      </c>
      <c r="AN169" s="35">
        <v>0</v>
      </c>
      <c r="AO169" s="35">
        <v>0</v>
      </c>
      <c r="AP169" s="35">
        <v>0</v>
      </c>
      <c r="AQ169" s="35">
        <v>0</v>
      </c>
      <c r="AR169" s="35">
        <v>0</v>
      </c>
      <c r="AS169" s="35">
        <v>0</v>
      </c>
      <c r="AT169" s="35">
        <v>0</v>
      </c>
      <c r="AU169" s="35">
        <v>0</v>
      </c>
      <c r="AV169" s="35">
        <v>0</v>
      </c>
      <c r="AW169" s="35">
        <v>0</v>
      </c>
      <c r="AX169" s="35">
        <v>0</v>
      </c>
      <c r="AY169" s="35">
        <v>0</v>
      </c>
      <c r="AZ169" s="35">
        <v>0</v>
      </c>
      <c r="BA169" s="35">
        <v>0</v>
      </c>
      <c r="BB169" s="35">
        <v>0</v>
      </c>
      <c r="BC169" s="35">
        <v>0</v>
      </c>
      <c r="BD169" s="35">
        <v>0</v>
      </c>
      <c r="BE169" s="35">
        <v>0</v>
      </c>
      <c r="BF169" s="35">
        <v>0</v>
      </c>
      <c r="BG169" s="35">
        <v>0</v>
      </c>
      <c r="BH169" s="35">
        <v>0</v>
      </c>
      <c r="BI169" s="35">
        <v>0</v>
      </c>
      <c r="BJ169" s="35">
        <v>0</v>
      </c>
      <c r="BK169" s="35">
        <v>0</v>
      </c>
      <c r="BL169" s="35">
        <v>0</v>
      </c>
      <c r="BM169" s="35">
        <v>0</v>
      </c>
      <c r="BN169" s="35">
        <v>0</v>
      </c>
      <c r="BO169" s="35">
        <v>0</v>
      </c>
      <c r="BP169" s="35">
        <v>0</v>
      </c>
      <c r="BQ169" s="35">
        <v>0</v>
      </c>
      <c r="BR169" s="35">
        <v>0</v>
      </c>
      <c r="BS169" s="35">
        <v>0</v>
      </c>
      <c r="BT169" s="35">
        <v>0</v>
      </c>
      <c r="BU169" s="35">
        <v>0</v>
      </c>
      <c r="BV169" s="35">
        <v>0</v>
      </c>
      <c r="BW169" s="35">
        <v>0</v>
      </c>
      <c r="BX169" s="35">
        <v>0</v>
      </c>
      <c r="BY169" s="35">
        <v>0</v>
      </c>
      <c r="BZ169" s="35">
        <v>0</v>
      </c>
      <c r="CA169" s="35">
        <v>0</v>
      </c>
      <c r="CB169" s="35">
        <f t="shared" si="26"/>
        <v>0</v>
      </c>
      <c r="CC169" s="44"/>
    </row>
    <row r="170" spans="1:81" ht="13" x14ac:dyDescent="0.3">
      <c r="A170" s="16">
        <v>3223</v>
      </c>
      <c r="B170" s="18" t="s">
        <v>279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  <c r="W170" s="35">
        <v>0</v>
      </c>
      <c r="X170" s="35">
        <v>0</v>
      </c>
      <c r="Y170" s="35">
        <v>0</v>
      </c>
      <c r="Z170" s="35">
        <v>0</v>
      </c>
      <c r="AA170" s="35">
        <v>0</v>
      </c>
      <c r="AB170" s="35">
        <v>0</v>
      </c>
      <c r="AC170" s="35">
        <v>0</v>
      </c>
      <c r="AD170" s="35">
        <v>0</v>
      </c>
      <c r="AE170" s="35">
        <v>0</v>
      </c>
      <c r="AF170" s="35">
        <v>0</v>
      </c>
      <c r="AG170" s="35">
        <v>0</v>
      </c>
      <c r="AH170" s="35">
        <v>0</v>
      </c>
      <c r="AI170" s="35">
        <v>0</v>
      </c>
      <c r="AJ170" s="35">
        <v>0</v>
      </c>
      <c r="AK170" s="35">
        <v>0</v>
      </c>
      <c r="AL170" s="35">
        <v>0</v>
      </c>
      <c r="AM170" s="35">
        <v>0</v>
      </c>
      <c r="AN170" s="35">
        <v>0</v>
      </c>
      <c r="AO170" s="35">
        <v>0</v>
      </c>
      <c r="AP170" s="35">
        <v>0</v>
      </c>
      <c r="AQ170" s="35">
        <v>0</v>
      </c>
      <c r="AR170" s="35">
        <v>0</v>
      </c>
      <c r="AS170" s="35">
        <v>0</v>
      </c>
      <c r="AT170" s="35">
        <v>0</v>
      </c>
      <c r="AU170" s="35">
        <v>0</v>
      </c>
      <c r="AV170" s="35">
        <v>0</v>
      </c>
      <c r="AW170" s="35">
        <v>0</v>
      </c>
      <c r="AX170" s="35">
        <v>0</v>
      </c>
      <c r="AY170" s="35">
        <v>0</v>
      </c>
      <c r="AZ170" s="35">
        <v>0</v>
      </c>
      <c r="BA170" s="35">
        <v>0</v>
      </c>
      <c r="BB170" s="35">
        <v>0</v>
      </c>
      <c r="BC170" s="35">
        <v>0</v>
      </c>
      <c r="BD170" s="35">
        <v>0</v>
      </c>
      <c r="BE170" s="35">
        <v>0</v>
      </c>
      <c r="BF170" s="35">
        <v>0</v>
      </c>
      <c r="BG170" s="35">
        <v>0</v>
      </c>
      <c r="BH170" s="35">
        <v>0</v>
      </c>
      <c r="BI170" s="35">
        <v>0</v>
      </c>
      <c r="BJ170" s="35">
        <v>0</v>
      </c>
      <c r="BK170" s="35">
        <v>0</v>
      </c>
      <c r="BL170" s="35">
        <v>0</v>
      </c>
      <c r="BM170" s="35">
        <v>0</v>
      </c>
      <c r="BN170" s="35">
        <v>0</v>
      </c>
      <c r="BO170" s="35">
        <v>0</v>
      </c>
      <c r="BP170" s="35">
        <v>0</v>
      </c>
      <c r="BQ170" s="35">
        <v>0</v>
      </c>
      <c r="BR170" s="35">
        <v>0</v>
      </c>
      <c r="BS170" s="35">
        <v>0</v>
      </c>
      <c r="BT170" s="35">
        <v>0</v>
      </c>
      <c r="BU170" s="35">
        <v>0</v>
      </c>
      <c r="BV170" s="35">
        <v>0</v>
      </c>
      <c r="BW170" s="35">
        <v>0</v>
      </c>
      <c r="BX170" s="35">
        <v>0</v>
      </c>
      <c r="BY170" s="35">
        <v>0</v>
      </c>
      <c r="BZ170" s="35">
        <v>0</v>
      </c>
      <c r="CA170" s="35">
        <v>0</v>
      </c>
      <c r="CB170" s="35">
        <f>+SUM(BP170:CA170)</f>
        <v>0</v>
      </c>
      <c r="CC170" s="44"/>
    </row>
    <row r="171" spans="1:81" ht="13" x14ac:dyDescent="0.3">
      <c r="A171" s="16">
        <v>3224</v>
      </c>
      <c r="B171" s="18" t="s">
        <v>280</v>
      </c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  <c r="W171" s="35">
        <v>0</v>
      </c>
      <c r="X171" s="35">
        <v>0</v>
      </c>
      <c r="Y171" s="35">
        <v>0</v>
      </c>
      <c r="Z171" s="35">
        <v>0</v>
      </c>
      <c r="AA171" s="35">
        <v>0</v>
      </c>
      <c r="AB171" s="35">
        <v>0</v>
      </c>
      <c r="AC171" s="35">
        <v>0</v>
      </c>
      <c r="AD171" s="35">
        <v>0</v>
      </c>
      <c r="AE171" s="35">
        <v>0</v>
      </c>
      <c r="AF171" s="35">
        <v>0</v>
      </c>
      <c r="AG171" s="35">
        <v>0</v>
      </c>
      <c r="AH171" s="35">
        <v>0</v>
      </c>
      <c r="AI171" s="35">
        <v>0</v>
      </c>
      <c r="AJ171" s="35">
        <v>0</v>
      </c>
      <c r="AK171" s="35">
        <v>0</v>
      </c>
      <c r="AL171" s="35">
        <v>0</v>
      </c>
      <c r="AM171" s="35">
        <v>0</v>
      </c>
      <c r="AN171" s="35">
        <v>0</v>
      </c>
      <c r="AO171" s="35">
        <v>0</v>
      </c>
      <c r="AP171" s="35">
        <v>0</v>
      </c>
      <c r="AQ171" s="35">
        <v>0</v>
      </c>
      <c r="AR171" s="35">
        <v>0</v>
      </c>
      <c r="AS171" s="35">
        <v>0</v>
      </c>
      <c r="AT171" s="35">
        <v>0</v>
      </c>
      <c r="AU171" s="35">
        <v>0</v>
      </c>
      <c r="AV171" s="35">
        <v>0</v>
      </c>
      <c r="AW171" s="35">
        <v>0</v>
      </c>
      <c r="AX171" s="35">
        <v>0</v>
      </c>
      <c r="AY171" s="35">
        <v>0</v>
      </c>
      <c r="AZ171" s="35">
        <v>0</v>
      </c>
      <c r="BA171" s="35">
        <v>0</v>
      </c>
      <c r="BB171" s="35">
        <v>0</v>
      </c>
      <c r="BC171" s="35">
        <v>0</v>
      </c>
      <c r="BD171" s="35">
        <v>0</v>
      </c>
      <c r="BE171" s="35">
        <v>0</v>
      </c>
      <c r="BF171" s="35">
        <v>0</v>
      </c>
      <c r="BG171" s="35">
        <v>0</v>
      </c>
      <c r="BH171" s="35">
        <v>0</v>
      </c>
      <c r="BI171" s="35">
        <v>0</v>
      </c>
      <c r="BJ171" s="35">
        <v>0</v>
      </c>
      <c r="BK171" s="35">
        <v>0</v>
      </c>
      <c r="BL171" s="35">
        <v>0</v>
      </c>
      <c r="BM171" s="35">
        <v>0</v>
      </c>
      <c r="BN171" s="35">
        <v>0</v>
      </c>
      <c r="BO171" s="35">
        <v>0</v>
      </c>
      <c r="BP171" s="35">
        <v>0</v>
      </c>
      <c r="BQ171" s="35">
        <v>0</v>
      </c>
      <c r="BR171" s="35">
        <v>0</v>
      </c>
      <c r="BS171" s="35">
        <v>0</v>
      </c>
      <c r="BT171" s="35">
        <v>0</v>
      </c>
      <c r="BU171" s="35">
        <v>0</v>
      </c>
      <c r="BV171" s="35">
        <v>0</v>
      </c>
      <c r="BW171" s="35">
        <v>0</v>
      </c>
      <c r="BX171" s="35">
        <v>0</v>
      </c>
      <c r="BY171" s="35">
        <v>0</v>
      </c>
      <c r="BZ171" s="35">
        <v>0</v>
      </c>
      <c r="CA171" s="35">
        <v>0</v>
      </c>
      <c r="CB171" s="35">
        <f t="shared" si="26"/>
        <v>0</v>
      </c>
      <c r="CC171" s="44"/>
    </row>
    <row r="172" spans="1:81" ht="13" x14ac:dyDescent="0.3">
      <c r="A172" s="16">
        <v>3225</v>
      </c>
      <c r="B172" s="18" t="s">
        <v>297</v>
      </c>
      <c r="C172" s="35">
        <v>0</v>
      </c>
      <c r="D172" s="35">
        <v>0</v>
      </c>
      <c r="E172" s="35">
        <v>30843.9</v>
      </c>
      <c r="F172" s="35">
        <v>0</v>
      </c>
      <c r="G172" s="35">
        <v>0</v>
      </c>
      <c r="H172" s="35">
        <v>0</v>
      </c>
      <c r="I172" s="35">
        <v>0</v>
      </c>
      <c r="J172" s="35">
        <v>603.15034194999998</v>
      </c>
      <c r="K172" s="35">
        <v>0</v>
      </c>
      <c r="L172" s="35">
        <v>459.51760725000003</v>
      </c>
      <c r="M172" s="35">
        <v>0</v>
      </c>
      <c r="N172" s="35">
        <v>0</v>
      </c>
      <c r="O172" s="35">
        <v>31906.567949200002</v>
      </c>
      <c r="P172" s="35">
        <v>0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  <c r="W172" s="35">
        <v>862.17125576000001</v>
      </c>
      <c r="X172" s="35">
        <v>0</v>
      </c>
      <c r="Y172" s="35">
        <v>0</v>
      </c>
      <c r="Z172" s="35">
        <v>0</v>
      </c>
      <c r="AA172" s="35">
        <v>0</v>
      </c>
      <c r="AB172" s="35">
        <v>862.17125576000001</v>
      </c>
      <c r="AC172" s="35">
        <v>0</v>
      </c>
      <c r="AD172" s="35">
        <v>3901.5</v>
      </c>
      <c r="AE172" s="35">
        <v>0</v>
      </c>
      <c r="AF172" s="35">
        <v>0</v>
      </c>
      <c r="AG172" s="35">
        <v>0</v>
      </c>
      <c r="AH172" s="35">
        <v>0</v>
      </c>
      <c r="AI172" s="35">
        <v>0</v>
      </c>
      <c r="AJ172" s="35">
        <v>13.60441481</v>
      </c>
      <c r="AK172" s="35">
        <v>0</v>
      </c>
      <c r="AL172" s="35">
        <v>134.63972591000001</v>
      </c>
      <c r="AM172" s="35">
        <v>455.43805125</v>
      </c>
      <c r="AN172" s="35">
        <v>0</v>
      </c>
      <c r="AO172" s="35">
        <v>4505.1821919699996</v>
      </c>
      <c r="AP172" s="35">
        <v>0</v>
      </c>
      <c r="AQ172" s="35">
        <v>0</v>
      </c>
      <c r="AR172" s="35">
        <v>4038.62586792</v>
      </c>
      <c r="AS172" s="35">
        <v>0</v>
      </c>
      <c r="AT172" s="35">
        <v>0</v>
      </c>
      <c r="AU172" s="35">
        <v>0</v>
      </c>
      <c r="AV172" s="35">
        <v>0</v>
      </c>
      <c r="AW172" s="35">
        <v>0</v>
      </c>
      <c r="AX172" s="35">
        <v>0</v>
      </c>
      <c r="AY172" s="35">
        <v>240.99713378999999</v>
      </c>
      <c r="AZ172" s="35">
        <v>0</v>
      </c>
      <c r="BA172" s="35">
        <v>1097.66588035</v>
      </c>
      <c r="BB172" s="35">
        <v>5377.2888820600001</v>
      </c>
      <c r="BC172" s="35">
        <v>4156.7075100000002</v>
      </c>
      <c r="BD172" s="35">
        <v>492.88997642000004</v>
      </c>
      <c r="BE172" s="35">
        <v>0</v>
      </c>
      <c r="BF172" s="35">
        <v>0</v>
      </c>
      <c r="BG172" s="35">
        <v>0</v>
      </c>
      <c r="BH172" s="35">
        <v>0</v>
      </c>
      <c r="BI172" s="35">
        <v>0</v>
      </c>
      <c r="BJ172" s="35">
        <v>0</v>
      </c>
      <c r="BK172" s="35">
        <v>0</v>
      </c>
      <c r="BL172" s="35">
        <v>0</v>
      </c>
      <c r="BM172" s="35">
        <v>0</v>
      </c>
      <c r="BN172" s="35">
        <v>0</v>
      </c>
      <c r="BO172" s="35">
        <v>4649.5974864199998</v>
      </c>
      <c r="BP172" s="35">
        <v>3300.21</v>
      </c>
      <c r="BQ172" s="35">
        <v>0</v>
      </c>
      <c r="BR172" s="35">
        <v>0</v>
      </c>
      <c r="BS172" s="35">
        <v>430.61</v>
      </c>
      <c r="BT172" s="35">
        <v>0</v>
      </c>
      <c r="BU172" s="35">
        <v>0</v>
      </c>
      <c r="BV172" s="35">
        <v>0</v>
      </c>
      <c r="BW172" s="35">
        <v>0</v>
      </c>
      <c r="BX172" s="35">
        <v>0</v>
      </c>
      <c r="BY172" s="35">
        <v>32590.725299999998</v>
      </c>
      <c r="BZ172" s="35">
        <v>617.23199999999997</v>
      </c>
      <c r="CA172" s="35">
        <v>0</v>
      </c>
      <c r="CB172" s="35">
        <v>36938.777300000002</v>
      </c>
      <c r="CC172" s="44"/>
    </row>
    <row r="173" spans="1:81" ht="13" x14ac:dyDescent="0.3">
      <c r="A173" s="16">
        <v>3226</v>
      </c>
      <c r="B173" s="18" t="s">
        <v>294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  <c r="W173" s="35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0</v>
      </c>
      <c r="AG173" s="35">
        <v>0</v>
      </c>
      <c r="AH173" s="35">
        <v>0</v>
      </c>
      <c r="AI173" s="35">
        <v>0</v>
      </c>
      <c r="AJ173" s="35">
        <v>0</v>
      </c>
      <c r="AK173" s="35">
        <v>0</v>
      </c>
      <c r="AL173" s="35">
        <v>0</v>
      </c>
      <c r="AM173" s="35">
        <v>0</v>
      </c>
      <c r="AN173" s="35">
        <v>0</v>
      </c>
      <c r="AO173" s="35">
        <v>0</v>
      </c>
      <c r="AP173" s="35">
        <v>0</v>
      </c>
      <c r="AQ173" s="35">
        <v>0</v>
      </c>
      <c r="AR173" s="35">
        <v>0</v>
      </c>
      <c r="AS173" s="35">
        <v>0</v>
      </c>
      <c r="AT173" s="35">
        <v>0</v>
      </c>
      <c r="AU173" s="35">
        <v>0</v>
      </c>
      <c r="AV173" s="35">
        <v>0</v>
      </c>
      <c r="AW173" s="35">
        <v>0</v>
      </c>
      <c r="AX173" s="35">
        <v>0</v>
      </c>
      <c r="AY173" s="35">
        <v>0</v>
      </c>
      <c r="AZ173" s="35">
        <v>0</v>
      </c>
      <c r="BA173" s="35">
        <v>0</v>
      </c>
      <c r="BB173" s="35">
        <v>0</v>
      </c>
      <c r="BC173" s="35">
        <v>0</v>
      </c>
      <c r="BD173" s="35">
        <v>0</v>
      </c>
      <c r="BE173" s="35">
        <v>0</v>
      </c>
      <c r="BF173" s="35">
        <v>0</v>
      </c>
      <c r="BG173" s="35">
        <v>0</v>
      </c>
      <c r="BH173" s="35">
        <v>0</v>
      </c>
      <c r="BI173" s="35">
        <v>0</v>
      </c>
      <c r="BJ173" s="35">
        <v>0</v>
      </c>
      <c r="BK173" s="35">
        <v>0</v>
      </c>
      <c r="BL173" s="35">
        <v>0</v>
      </c>
      <c r="BM173" s="35">
        <v>0</v>
      </c>
      <c r="BN173" s="35">
        <v>0</v>
      </c>
      <c r="BO173" s="35">
        <v>0</v>
      </c>
      <c r="BP173" s="35">
        <v>0</v>
      </c>
      <c r="BQ173" s="35">
        <v>0</v>
      </c>
      <c r="BR173" s="35">
        <v>0</v>
      </c>
      <c r="BS173" s="35">
        <v>0</v>
      </c>
      <c r="BT173" s="35">
        <v>0</v>
      </c>
      <c r="BU173" s="35">
        <v>0</v>
      </c>
      <c r="BV173" s="35">
        <v>0</v>
      </c>
      <c r="BW173" s="35">
        <v>0</v>
      </c>
      <c r="BX173" s="35">
        <v>0</v>
      </c>
      <c r="BY173" s="35">
        <v>0</v>
      </c>
      <c r="BZ173" s="35">
        <v>0</v>
      </c>
      <c r="CA173" s="35">
        <v>0</v>
      </c>
      <c r="CB173" s="35">
        <f t="shared" si="26"/>
        <v>0</v>
      </c>
      <c r="CC173" s="44"/>
    </row>
    <row r="174" spans="1:81" ht="13" x14ac:dyDescent="0.3">
      <c r="A174" s="16">
        <v>3227</v>
      </c>
      <c r="B174" s="18" t="s">
        <v>295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  <c r="W174" s="35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5">
        <v>0</v>
      </c>
      <c r="AD174" s="35">
        <v>0</v>
      </c>
      <c r="AE174" s="35">
        <v>0</v>
      </c>
      <c r="AF174" s="35">
        <v>0</v>
      </c>
      <c r="AG174" s="35">
        <v>0</v>
      </c>
      <c r="AH174" s="35">
        <v>0</v>
      </c>
      <c r="AI174" s="35">
        <v>0</v>
      </c>
      <c r="AJ174" s="35">
        <v>0</v>
      </c>
      <c r="AK174" s="35">
        <v>0</v>
      </c>
      <c r="AL174" s="35">
        <v>0</v>
      </c>
      <c r="AM174" s="35">
        <v>0</v>
      </c>
      <c r="AN174" s="35">
        <v>0</v>
      </c>
      <c r="AO174" s="35">
        <v>0</v>
      </c>
      <c r="AP174" s="35">
        <v>0</v>
      </c>
      <c r="AQ174" s="35">
        <v>0</v>
      </c>
      <c r="AR174" s="35">
        <v>0</v>
      </c>
      <c r="AS174" s="35">
        <v>0</v>
      </c>
      <c r="AT174" s="35">
        <v>0</v>
      </c>
      <c r="AU174" s="35">
        <v>0</v>
      </c>
      <c r="AV174" s="35">
        <v>0</v>
      </c>
      <c r="AW174" s="35">
        <v>0</v>
      </c>
      <c r="AX174" s="35">
        <v>0</v>
      </c>
      <c r="AY174" s="35">
        <v>0</v>
      </c>
      <c r="AZ174" s="35">
        <v>0</v>
      </c>
      <c r="BA174" s="35">
        <v>0</v>
      </c>
      <c r="BB174" s="35">
        <v>0</v>
      </c>
      <c r="BC174" s="35">
        <v>0</v>
      </c>
      <c r="BD174" s="35">
        <v>0</v>
      </c>
      <c r="BE174" s="35">
        <v>0</v>
      </c>
      <c r="BF174" s="35">
        <v>0</v>
      </c>
      <c r="BG174" s="35">
        <v>0</v>
      </c>
      <c r="BH174" s="35">
        <v>0</v>
      </c>
      <c r="BI174" s="35">
        <v>0</v>
      </c>
      <c r="BJ174" s="35">
        <v>0</v>
      </c>
      <c r="BK174" s="35">
        <v>0</v>
      </c>
      <c r="BL174" s="35">
        <v>0</v>
      </c>
      <c r="BM174" s="35">
        <v>0</v>
      </c>
      <c r="BN174" s="35">
        <v>0</v>
      </c>
      <c r="BO174" s="35">
        <v>0</v>
      </c>
      <c r="BP174" s="35">
        <v>0</v>
      </c>
      <c r="BQ174" s="35">
        <v>0</v>
      </c>
      <c r="BR174" s="35">
        <v>0</v>
      </c>
      <c r="BS174" s="35">
        <v>0</v>
      </c>
      <c r="BT174" s="35">
        <v>0</v>
      </c>
      <c r="BU174" s="35">
        <v>0</v>
      </c>
      <c r="BV174" s="35">
        <v>0</v>
      </c>
      <c r="BW174" s="35">
        <v>0</v>
      </c>
      <c r="BX174" s="35">
        <v>0</v>
      </c>
      <c r="BY174" s="35">
        <v>0</v>
      </c>
      <c r="BZ174" s="35">
        <v>0</v>
      </c>
      <c r="CA174" s="35">
        <v>0</v>
      </c>
      <c r="CB174" s="35">
        <f t="shared" si="26"/>
        <v>0</v>
      </c>
      <c r="CC174" s="44"/>
    </row>
    <row r="175" spans="1:81" ht="13" x14ac:dyDescent="0.3">
      <c r="A175" s="16">
        <v>3228</v>
      </c>
      <c r="B175" s="18" t="s">
        <v>296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  <c r="W175" s="35">
        <v>0</v>
      </c>
      <c r="X175" s="35">
        <v>0</v>
      </c>
      <c r="Y175" s="35">
        <v>0</v>
      </c>
      <c r="Z175" s="35">
        <v>0</v>
      </c>
      <c r="AA175" s="35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0</v>
      </c>
      <c r="AG175" s="35">
        <v>0</v>
      </c>
      <c r="AH175" s="35">
        <v>0</v>
      </c>
      <c r="AI175" s="35">
        <v>0</v>
      </c>
      <c r="AJ175" s="35">
        <v>0</v>
      </c>
      <c r="AK175" s="35">
        <v>0</v>
      </c>
      <c r="AL175" s="35">
        <v>0</v>
      </c>
      <c r="AM175" s="35">
        <v>0</v>
      </c>
      <c r="AN175" s="35">
        <v>0</v>
      </c>
      <c r="AO175" s="35">
        <v>0</v>
      </c>
      <c r="AP175" s="35">
        <v>0</v>
      </c>
      <c r="AQ175" s="35">
        <v>0</v>
      </c>
      <c r="AR175" s="35">
        <v>0</v>
      </c>
      <c r="AS175" s="35">
        <v>0</v>
      </c>
      <c r="AT175" s="35">
        <v>0</v>
      </c>
      <c r="AU175" s="35">
        <v>0</v>
      </c>
      <c r="AV175" s="35">
        <v>0</v>
      </c>
      <c r="AW175" s="35">
        <v>0</v>
      </c>
      <c r="AX175" s="35">
        <v>0</v>
      </c>
      <c r="AY175" s="35">
        <v>0</v>
      </c>
      <c r="AZ175" s="35">
        <v>0</v>
      </c>
      <c r="BA175" s="35">
        <v>0</v>
      </c>
      <c r="BB175" s="35">
        <v>0</v>
      </c>
      <c r="BC175" s="35">
        <v>0</v>
      </c>
      <c r="BD175" s="35">
        <v>0</v>
      </c>
      <c r="BE175" s="35">
        <v>0</v>
      </c>
      <c r="BF175" s="35">
        <v>0</v>
      </c>
      <c r="BG175" s="35">
        <v>0</v>
      </c>
      <c r="BH175" s="35">
        <v>0</v>
      </c>
      <c r="BI175" s="35">
        <v>0</v>
      </c>
      <c r="BJ175" s="35">
        <v>0</v>
      </c>
      <c r="BK175" s="35">
        <v>0</v>
      </c>
      <c r="BL175" s="35">
        <v>0</v>
      </c>
      <c r="BM175" s="35">
        <v>0</v>
      </c>
      <c r="BN175" s="35">
        <v>0</v>
      </c>
      <c r="BO175" s="35">
        <v>0</v>
      </c>
      <c r="BP175" s="35">
        <v>0</v>
      </c>
      <c r="BQ175" s="35">
        <v>0</v>
      </c>
      <c r="BR175" s="35">
        <v>0</v>
      </c>
      <c r="BS175" s="35">
        <v>0</v>
      </c>
      <c r="BT175" s="35">
        <v>0</v>
      </c>
      <c r="BU175" s="35">
        <v>0</v>
      </c>
      <c r="BV175" s="35">
        <v>0</v>
      </c>
      <c r="BW175" s="35">
        <v>0</v>
      </c>
      <c r="BX175" s="35">
        <v>0</v>
      </c>
      <c r="BY175" s="35">
        <v>0</v>
      </c>
      <c r="BZ175" s="35">
        <v>0</v>
      </c>
      <c r="CA175" s="35">
        <v>0</v>
      </c>
      <c r="CB175" s="35">
        <f t="shared" si="26"/>
        <v>0</v>
      </c>
      <c r="CC175" s="44"/>
    </row>
    <row r="176" spans="1:81" ht="13" x14ac:dyDescent="0.3">
      <c r="A176" s="16"/>
      <c r="B176" s="18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44"/>
    </row>
    <row r="177" spans="1:82" s="2" customFormat="1" ht="13" x14ac:dyDescent="0.3">
      <c r="A177" s="1" t="s">
        <v>147</v>
      </c>
      <c r="B177" s="2" t="s">
        <v>282</v>
      </c>
      <c r="C177" s="25">
        <f>C178+C186</f>
        <v>275551.75116847566</v>
      </c>
      <c r="D177" s="25">
        <f t="shared" ref="D177:BO177" si="27">D178+D186</f>
        <v>118934.23368437277</v>
      </c>
      <c r="E177" s="25">
        <f t="shared" si="27"/>
        <v>623759.58460938034</v>
      </c>
      <c r="F177" s="25">
        <f t="shared" si="27"/>
        <v>190497.21594936482</v>
      </c>
      <c r="G177" s="25">
        <f t="shared" si="27"/>
        <v>47630.701036326849</v>
      </c>
      <c r="H177" s="25">
        <f t="shared" si="27"/>
        <v>126211.92750488108</v>
      </c>
      <c r="I177" s="25">
        <f t="shared" si="27"/>
        <v>281062.60479795001</v>
      </c>
      <c r="J177" s="25">
        <f t="shared" si="27"/>
        <v>-15712.247097238818</v>
      </c>
      <c r="K177" s="25">
        <f t="shared" si="27"/>
        <v>74252.694723686072</v>
      </c>
      <c r="L177" s="25">
        <f t="shared" si="27"/>
        <v>479649.24008073111</v>
      </c>
      <c r="M177" s="25">
        <f t="shared" si="27"/>
        <v>835286.40244941879</v>
      </c>
      <c r="N177" s="25">
        <f t="shared" si="27"/>
        <v>-51247.370112765246</v>
      </c>
      <c r="O177" s="25">
        <f t="shared" si="27"/>
        <v>2985876.738794581</v>
      </c>
      <c r="P177" s="25">
        <f t="shared" si="27"/>
        <v>131235.5048324528</v>
      </c>
      <c r="Q177" s="25">
        <f t="shared" si="27"/>
        <v>164415.66579157099</v>
      </c>
      <c r="R177" s="25">
        <f t="shared" si="27"/>
        <v>121453.28684583704</v>
      </c>
      <c r="S177" s="25">
        <f t="shared" si="27"/>
        <v>517532.48320956499</v>
      </c>
      <c r="T177" s="25">
        <f t="shared" si="27"/>
        <v>82893.563353365971</v>
      </c>
      <c r="U177" s="25">
        <f t="shared" si="27"/>
        <v>65554.566247289011</v>
      </c>
      <c r="V177" s="25">
        <f t="shared" si="27"/>
        <v>235814.65271687691</v>
      </c>
      <c r="W177" s="25">
        <f t="shared" si="27"/>
        <v>227337.86454423988</v>
      </c>
      <c r="X177" s="25">
        <f t="shared" si="27"/>
        <v>627618.80182705005</v>
      </c>
      <c r="Y177" s="25">
        <f t="shared" si="27"/>
        <v>168287.20830946899</v>
      </c>
      <c r="Z177" s="25">
        <f t="shared" si="27"/>
        <v>51057.374556136958</v>
      </c>
      <c r="AA177" s="25">
        <f t="shared" si="27"/>
        <v>-8534.0895901680051</v>
      </c>
      <c r="AB177" s="25">
        <f t="shared" si="27"/>
        <v>2384666.8826436889</v>
      </c>
      <c r="AC177" s="25">
        <f t="shared" si="27"/>
        <v>293247.27128237189</v>
      </c>
      <c r="AD177" s="25">
        <f t="shared" si="27"/>
        <v>333730.44371978031</v>
      </c>
      <c r="AE177" s="25">
        <f t="shared" si="27"/>
        <v>226956.44830113585</v>
      </c>
      <c r="AF177" s="25">
        <f t="shared" si="27"/>
        <v>215382.33122743896</v>
      </c>
      <c r="AG177" s="25">
        <f t="shared" si="27"/>
        <v>57516.298281542004</v>
      </c>
      <c r="AH177" s="25">
        <f t="shared" si="27"/>
        <v>459509.21511291922</v>
      </c>
      <c r="AI177" s="25">
        <f t="shared" si="27"/>
        <v>146667.492608942</v>
      </c>
      <c r="AJ177" s="25">
        <f t="shared" si="27"/>
        <v>453456.94498236704</v>
      </c>
      <c r="AK177" s="25">
        <f t="shared" si="27"/>
        <v>99442.59174575418</v>
      </c>
      <c r="AL177" s="25">
        <f t="shared" si="27"/>
        <v>53318.369926050975</v>
      </c>
      <c r="AM177" s="25">
        <f t="shared" si="27"/>
        <v>-276359.83421913721</v>
      </c>
      <c r="AN177" s="25">
        <f t="shared" si="27"/>
        <v>116171.71235343629</v>
      </c>
      <c r="AO177" s="25">
        <f t="shared" si="27"/>
        <v>2179039.285322601</v>
      </c>
      <c r="AP177" s="25">
        <f t="shared" si="27"/>
        <v>42427.317420382271</v>
      </c>
      <c r="AQ177" s="25">
        <f t="shared" si="27"/>
        <v>207537.35811099387</v>
      </c>
      <c r="AR177" s="25">
        <f t="shared" si="27"/>
        <v>387826.31523458014</v>
      </c>
      <c r="AS177" s="25">
        <f t="shared" si="27"/>
        <v>294181.35094556329</v>
      </c>
      <c r="AT177" s="25">
        <f t="shared" si="27"/>
        <v>-210381.29308360681</v>
      </c>
      <c r="AU177" s="25">
        <f t="shared" si="27"/>
        <v>-61555.810184957394</v>
      </c>
      <c r="AV177" s="25">
        <f t="shared" si="27"/>
        <v>-27736.18589809502</v>
      </c>
      <c r="AW177" s="25">
        <f t="shared" si="27"/>
        <v>271475.34693561925</v>
      </c>
      <c r="AX177" s="25">
        <f t="shared" si="27"/>
        <v>-66872.401003451974</v>
      </c>
      <c r="AY177" s="25">
        <f t="shared" si="27"/>
        <v>127403.74306050956</v>
      </c>
      <c r="AZ177" s="25">
        <f t="shared" si="27"/>
        <v>469429.71401111106</v>
      </c>
      <c r="BA177" s="25">
        <f t="shared" si="27"/>
        <v>-601.65353580331293</v>
      </c>
      <c r="BB177" s="25">
        <f t="shared" si="27"/>
        <v>1433133.8020128403</v>
      </c>
      <c r="BC177" s="25">
        <f t="shared" si="27"/>
        <v>-250624.68005669909</v>
      </c>
      <c r="BD177" s="25">
        <f t="shared" si="27"/>
        <v>135065.92926947298</v>
      </c>
      <c r="BE177" s="25">
        <f t="shared" si="27"/>
        <v>153094.66060654508</v>
      </c>
      <c r="BF177" s="25">
        <f t="shared" si="27"/>
        <v>1127120.992470284</v>
      </c>
      <c r="BG177" s="25">
        <f t="shared" si="27"/>
        <v>151225.26513002315</v>
      </c>
      <c r="BH177" s="25">
        <f t="shared" si="27"/>
        <v>-22992.540561777027</v>
      </c>
      <c r="BI177" s="25">
        <f t="shared" si="27"/>
        <v>-112428.57558810725</v>
      </c>
      <c r="BJ177" s="25">
        <f t="shared" si="27"/>
        <v>-3618.0193246513973</v>
      </c>
      <c r="BK177" s="25">
        <f t="shared" si="27"/>
        <v>-151678.33921415094</v>
      </c>
      <c r="BL177" s="25">
        <f t="shared" si="27"/>
        <v>83603.675649311655</v>
      </c>
      <c r="BM177" s="25">
        <f t="shared" si="27"/>
        <v>672621.96414852666</v>
      </c>
      <c r="BN177" s="25">
        <f t="shared" si="27"/>
        <v>31540.967621592263</v>
      </c>
      <c r="BO177" s="25">
        <f t="shared" si="27"/>
        <v>1812931.30015037</v>
      </c>
      <c r="BP177" s="25">
        <f t="shared" ref="BP177:CA177" si="28">BP178+BP186</f>
        <v>439812.23725175345</v>
      </c>
      <c r="BQ177" s="25">
        <f t="shared" si="28"/>
        <v>-108323.02436058616</v>
      </c>
      <c r="BR177" s="25">
        <f t="shared" si="28"/>
        <v>-70920.497314723791</v>
      </c>
      <c r="BS177" s="25">
        <f t="shared" si="28"/>
        <v>162725.22448198003</v>
      </c>
      <c r="BT177" s="25">
        <f t="shared" si="28"/>
        <v>120860.87679161847</v>
      </c>
      <c r="BU177" s="25">
        <f t="shared" si="28"/>
        <v>-28859.721540546161</v>
      </c>
      <c r="BV177" s="25">
        <f t="shared" ref="BV177:BW177" si="29">BV178+BV186</f>
        <v>81024.134066279279</v>
      </c>
      <c r="BW177" s="25">
        <f t="shared" si="29"/>
        <v>217355.31976295213</v>
      </c>
      <c r="BX177" s="25">
        <f t="shared" si="28"/>
        <v>-80431.368128090035</v>
      </c>
      <c r="BY177" s="25">
        <f t="shared" si="28"/>
        <v>116447.27767146436</v>
      </c>
      <c r="BZ177" s="25">
        <f t="shared" si="28"/>
        <v>332338.8819532342</v>
      </c>
      <c r="CA177" s="25">
        <f t="shared" si="28"/>
        <v>134800.18943102635</v>
      </c>
      <c r="CB177" s="25">
        <f>CB178+CB186</f>
        <v>1316829.5300663621</v>
      </c>
      <c r="CC177" s="44"/>
      <c r="CD177" s="47"/>
    </row>
    <row r="178" spans="1:82" ht="21.75" customHeight="1" x14ac:dyDescent="0.3">
      <c r="A178" s="14" t="s">
        <v>148</v>
      </c>
      <c r="B178" s="17" t="s">
        <v>283</v>
      </c>
      <c r="C178" s="34">
        <f>SUM(C179:C185)</f>
        <v>271841.42435825244</v>
      </c>
      <c r="D178" s="34">
        <f>SUM(D179:D185)</f>
        <v>118117.58120760301</v>
      </c>
      <c r="E178" s="34">
        <f t="shared" ref="E178:BP178" si="30">SUM(E179:E185)</f>
        <v>626440.14762341999</v>
      </c>
      <c r="F178" s="34">
        <f t="shared" si="30"/>
        <v>199086.60368434683</v>
      </c>
      <c r="G178" s="34">
        <f t="shared" si="30"/>
        <v>45707.482085073949</v>
      </c>
      <c r="H178" s="34">
        <f t="shared" si="30"/>
        <v>119678.79031928262</v>
      </c>
      <c r="I178" s="34">
        <f t="shared" si="30"/>
        <v>246476.3122494886</v>
      </c>
      <c r="J178" s="34">
        <f t="shared" si="30"/>
        <v>-12914.962905015997</v>
      </c>
      <c r="K178" s="34">
        <f t="shared" si="30"/>
        <v>78925.899630632601</v>
      </c>
      <c r="L178" s="34">
        <f t="shared" si="30"/>
        <v>265564.10945508414</v>
      </c>
      <c r="M178" s="34">
        <f t="shared" si="30"/>
        <v>-34814.13800018499</v>
      </c>
      <c r="N178" s="34">
        <f t="shared" si="30"/>
        <v>-56822.261819954045</v>
      </c>
      <c r="O178" s="34">
        <f t="shared" si="30"/>
        <v>1867286.987888027</v>
      </c>
      <c r="P178" s="34">
        <f t="shared" si="30"/>
        <v>133547.085116684</v>
      </c>
      <c r="Q178" s="34">
        <f t="shared" si="30"/>
        <v>168643.397370741</v>
      </c>
      <c r="R178" s="34">
        <f t="shared" si="30"/>
        <v>126675.74021665295</v>
      </c>
      <c r="S178" s="34">
        <f t="shared" si="30"/>
        <v>236796.99761800602</v>
      </c>
      <c r="T178" s="34">
        <f t="shared" si="30"/>
        <v>-78599.440152054027</v>
      </c>
      <c r="U178" s="34">
        <f t="shared" si="30"/>
        <v>35054.076408849018</v>
      </c>
      <c r="V178" s="34">
        <f t="shared" si="30"/>
        <v>293094.42583308101</v>
      </c>
      <c r="W178" s="34">
        <f t="shared" si="30"/>
        <v>229682.22749048888</v>
      </c>
      <c r="X178" s="34">
        <f t="shared" si="30"/>
        <v>321646.09180666698</v>
      </c>
      <c r="Y178" s="34">
        <f t="shared" si="30"/>
        <v>176162.85918812899</v>
      </c>
      <c r="Z178" s="34">
        <f t="shared" si="30"/>
        <v>38901.755801732957</v>
      </c>
      <c r="AA178" s="34">
        <f t="shared" si="30"/>
        <v>-20744.755762051005</v>
      </c>
      <c r="AB178" s="34">
        <f t="shared" si="30"/>
        <v>1660860.46093693</v>
      </c>
      <c r="AC178" s="34">
        <f t="shared" si="30"/>
        <v>289250.42930141091</v>
      </c>
      <c r="AD178" s="34">
        <f t="shared" si="30"/>
        <v>316957.1631413211</v>
      </c>
      <c r="AE178" s="34">
        <f t="shared" si="30"/>
        <v>218757.43727044587</v>
      </c>
      <c r="AF178" s="34">
        <f t="shared" si="30"/>
        <v>216185.71955782897</v>
      </c>
      <c r="AG178" s="34">
        <f t="shared" si="30"/>
        <v>41413.860370822003</v>
      </c>
      <c r="AH178" s="34">
        <f t="shared" si="30"/>
        <v>263522.27209412918</v>
      </c>
      <c r="AI178" s="34">
        <f t="shared" si="30"/>
        <v>-38465.346785501992</v>
      </c>
      <c r="AJ178" s="34">
        <f t="shared" si="30"/>
        <v>454123.66746584506</v>
      </c>
      <c r="AK178" s="34">
        <f t="shared" si="30"/>
        <v>102051.97691950417</v>
      </c>
      <c r="AL178" s="34">
        <f t="shared" si="30"/>
        <v>68584.408574100977</v>
      </c>
      <c r="AM178" s="34">
        <f t="shared" si="30"/>
        <v>-280496.4481235022</v>
      </c>
      <c r="AN178" s="34">
        <f t="shared" si="30"/>
        <v>-118077.04707882892</v>
      </c>
      <c r="AO178" s="34">
        <f t="shared" si="30"/>
        <v>1533808.0927075751</v>
      </c>
      <c r="AP178" s="34">
        <f t="shared" si="30"/>
        <v>15197.490557720972</v>
      </c>
      <c r="AQ178" s="34">
        <f t="shared" si="30"/>
        <v>199820.74448312906</v>
      </c>
      <c r="AR178" s="34">
        <f t="shared" si="30"/>
        <v>46344.411271738099</v>
      </c>
      <c r="AS178" s="34">
        <f t="shared" si="30"/>
        <v>107489.05271998598</v>
      </c>
      <c r="AT178" s="34">
        <f t="shared" si="30"/>
        <v>-218090.28218745103</v>
      </c>
      <c r="AU178" s="34">
        <f t="shared" si="30"/>
        <v>-63276.025415613891</v>
      </c>
      <c r="AV178" s="34">
        <f t="shared" si="30"/>
        <v>-229073.21836370201</v>
      </c>
      <c r="AW178" s="34">
        <f t="shared" si="30"/>
        <v>239663.34386301498</v>
      </c>
      <c r="AX178" s="34">
        <f t="shared" si="30"/>
        <v>-88549.65608671798</v>
      </c>
      <c r="AY178" s="34">
        <f t="shared" si="30"/>
        <v>79196.316285995155</v>
      </c>
      <c r="AZ178" s="34">
        <f t="shared" si="30"/>
        <v>292078.87247903104</v>
      </c>
      <c r="BA178" s="34">
        <f t="shared" si="30"/>
        <v>1204.6979794898871</v>
      </c>
      <c r="BB178" s="34">
        <f t="shared" si="30"/>
        <v>382005.74758662027</v>
      </c>
      <c r="BC178" s="34">
        <f t="shared" si="30"/>
        <v>316344.26983760099</v>
      </c>
      <c r="BD178" s="34">
        <f t="shared" si="30"/>
        <v>103786.98307076019</v>
      </c>
      <c r="BE178" s="34">
        <f t="shared" si="30"/>
        <v>182558.99223515409</v>
      </c>
      <c r="BF178" s="34">
        <f t="shared" si="30"/>
        <v>310341.80991242797</v>
      </c>
      <c r="BG178" s="34">
        <f t="shared" si="30"/>
        <v>142855.28127704276</v>
      </c>
      <c r="BH178" s="34">
        <f t="shared" si="30"/>
        <v>-24463.919524993427</v>
      </c>
      <c r="BI178" s="34">
        <f t="shared" si="30"/>
        <v>-268423.42196638288</v>
      </c>
      <c r="BJ178" s="34">
        <f t="shared" si="30"/>
        <v>3275.9149185781025</v>
      </c>
      <c r="BK178" s="34">
        <f t="shared" si="30"/>
        <v>-140957.34981438934</v>
      </c>
      <c r="BL178" s="34">
        <f t="shared" si="30"/>
        <v>52101.786676069649</v>
      </c>
      <c r="BM178" s="34">
        <f t="shared" si="30"/>
        <v>-102160.1292283074</v>
      </c>
      <c r="BN178" s="34">
        <f t="shared" si="30"/>
        <v>55279.127858477863</v>
      </c>
      <c r="BO178" s="34">
        <f t="shared" si="30"/>
        <v>630539.34525203798</v>
      </c>
      <c r="BP178" s="34">
        <f t="shared" si="30"/>
        <v>37559.900436512406</v>
      </c>
      <c r="BQ178" s="34">
        <f t="shared" ref="BQ178:CB178" si="31">SUM(BQ179:BQ185)</f>
        <v>-101428.24027291067</v>
      </c>
      <c r="BR178" s="34">
        <f t="shared" si="31"/>
        <v>-27497.9668130219</v>
      </c>
      <c r="BS178" s="34">
        <f t="shared" si="31"/>
        <v>164033.80223214242</v>
      </c>
      <c r="BT178" s="34">
        <f t="shared" si="31"/>
        <v>112538.11776356578</v>
      </c>
      <c r="BU178" s="34">
        <f t="shared" si="31"/>
        <v>-302385.27297201072</v>
      </c>
      <c r="BV178" s="34">
        <f t="shared" ref="BV178:BW178" si="32">SUM(BV179:BV185)</f>
        <v>81610.78635345948</v>
      </c>
      <c r="BW178" s="34">
        <f t="shared" si="32"/>
        <v>227933.39378853844</v>
      </c>
      <c r="BX178" s="34">
        <f t="shared" si="31"/>
        <v>-22448.968561362093</v>
      </c>
      <c r="BY178" s="34">
        <f t="shared" si="31"/>
        <v>126345.26395800555</v>
      </c>
      <c r="BZ178" s="34">
        <f t="shared" si="31"/>
        <v>319690.72893051221</v>
      </c>
      <c r="CA178" s="34">
        <f t="shared" si="31"/>
        <v>178587.73775422646</v>
      </c>
      <c r="CB178" s="34">
        <f t="shared" si="31"/>
        <v>794539.28259765799</v>
      </c>
      <c r="CC178" s="44"/>
      <c r="CD178" s="47"/>
    </row>
    <row r="179" spans="1:82" ht="13" x14ac:dyDescent="0.3">
      <c r="A179" s="16">
        <v>3312</v>
      </c>
      <c r="B179" s="18" t="s">
        <v>284</v>
      </c>
      <c r="C179" s="26">
        <v>112828.1251</v>
      </c>
      <c r="D179" s="26">
        <v>-14009.76</v>
      </c>
      <c r="E179" s="26">
        <v>5.7174745454101599</v>
      </c>
      <c r="F179" s="26">
        <v>-9579.9513000000006</v>
      </c>
      <c r="G179" s="26">
        <v>-63264.277499999997</v>
      </c>
      <c r="H179" s="26">
        <v>17168.730439999999</v>
      </c>
      <c r="I179" s="26">
        <v>72375.580600000001</v>
      </c>
      <c r="J179" s="26">
        <v>-82664.352599999998</v>
      </c>
      <c r="K179" s="26">
        <v>-13288.01</v>
      </c>
      <c r="L179" s="26">
        <v>45385.760990000002</v>
      </c>
      <c r="M179" s="26">
        <v>22779.744579999999</v>
      </c>
      <c r="N179" s="26">
        <v>19065.565578000002</v>
      </c>
      <c r="O179" s="26">
        <v>106802.873362545</v>
      </c>
      <c r="P179" s="26">
        <v>-13390.58</v>
      </c>
      <c r="Q179" s="26">
        <v>-19988.900000000001</v>
      </c>
      <c r="R179" s="26">
        <v>7238.39</v>
      </c>
      <c r="S179" s="26">
        <v>30341.75</v>
      </c>
      <c r="T179" s="26">
        <v>67352.53</v>
      </c>
      <c r="U179" s="26">
        <v>46277.08</v>
      </c>
      <c r="V179" s="26">
        <v>-62007.87</v>
      </c>
      <c r="W179" s="26">
        <v>17170.669999999998</v>
      </c>
      <c r="X179" s="26">
        <v>-22873.52</v>
      </c>
      <c r="Y179" s="26">
        <v>-26422.35</v>
      </c>
      <c r="Z179" s="26">
        <v>49780.160000000003</v>
      </c>
      <c r="AA179" s="26">
        <v>-180955.15</v>
      </c>
      <c r="AB179" s="26">
        <v>-107477.79</v>
      </c>
      <c r="AC179" s="26">
        <v>-27039.35</v>
      </c>
      <c r="AD179" s="26">
        <v>-75545.88</v>
      </c>
      <c r="AE179" s="26">
        <v>-11409.96</v>
      </c>
      <c r="AF179" s="26">
        <v>-17488.490000000002</v>
      </c>
      <c r="AG179" s="26">
        <v>-28904.7</v>
      </c>
      <c r="AH179" s="26">
        <v>-26725.94</v>
      </c>
      <c r="AI179" s="26">
        <v>34326.239999999998</v>
      </c>
      <c r="AJ179" s="26">
        <v>-27170.45</v>
      </c>
      <c r="AK179" s="26">
        <v>-28608.81</v>
      </c>
      <c r="AL179" s="26">
        <v>-23926.03</v>
      </c>
      <c r="AM179" s="26">
        <v>22644</v>
      </c>
      <c r="AN179" s="26">
        <v>76844.23</v>
      </c>
      <c r="AO179" s="26">
        <v>-133005.14000000001</v>
      </c>
      <c r="AP179" s="26">
        <v>-115384.54</v>
      </c>
      <c r="AQ179" s="26">
        <v>-6190.0985000000001</v>
      </c>
      <c r="AR179" s="26">
        <v>-19020.330000000002</v>
      </c>
      <c r="AS179" s="26">
        <v>0</v>
      </c>
      <c r="AT179" s="26">
        <v>-68078.94</v>
      </c>
      <c r="AU179" s="26">
        <v>76376.22</v>
      </c>
      <c r="AV179" s="26">
        <v>-55474.77</v>
      </c>
      <c r="AW179" s="26">
        <v>41685.79</v>
      </c>
      <c r="AX179" s="26">
        <v>4769.9799999999996</v>
      </c>
      <c r="AY179" s="26">
        <v>6166.63</v>
      </c>
      <c r="AZ179" s="26">
        <v>55885.49</v>
      </c>
      <c r="BA179" s="26">
        <v>8545.11</v>
      </c>
      <c r="BB179" s="26">
        <v>-70719.458499999993</v>
      </c>
      <c r="BC179" s="26">
        <v>26940.444639000001</v>
      </c>
      <c r="BD179" s="26">
        <v>-3984.2135899999998</v>
      </c>
      <c r="BE179" s="26">
        <v>-11350.55191</v>
      </c>
      <c r="BF179" s="26">
        <v>2010.2</v>
      </c>
      <c r="BG179" s="26">
        <v>-45508.14</v>
      </c>
      <c r="BH179" s="26">
        <v>26063.568888207799</v>
      </c>
      <c r="BI179" s="26">
        <v>-4187.7043072419401</v>
      </c>
      <c r="BJ179" s="26">
        <v>-20896.169085989299</v>
      </c>
      <c r="BK179" s="26">
        <v>4661.5845182901603</v>
      </c>
      <c r="BL179" s="26">
        <v>9393.9116396192621</v>
      </c>
      <c r="BM179" s="26">
        <v>-4206.7785118241</v>
      </c>
      <c r="BN179" s="26">
        <v>32877.543349635002</v>
      </c>
      <c r="BO179" s="26">
        <v>11813.695629696889</v>
      </c>
      <c r="BP179" s="26">
        <v>77930.382164706811</v>
      </c>
      <c r="BQ179" s="26">
        <v>-2263.7043800024412</v>
      </c>
      <c r="BR179" s="26">
        <v>-25399.922667310304</v>
      </c>
      <c r="BS179" s="26">
        <v>-4798.9139641514894</v>
      </c>
      <c r="BT179" s="26">
        <v>51405.884251374599</v>
      </c>
      <c r="BU179" s="26">
        <v>-25023.529594562013</v>
      </c>
      <c r="BV179" s="26">
        <v>20736.872421174561</v>
      </c>
      <c r="BW179" s="26">
        <v>-32778.372712714969</v>
      </c>
      <c r="BX179" s="26">
        <v>43201.68427493982</v>
      </c>
      <c r="BY179" s="26">
        <v>-25171.388204312378</v>
      </c>
      <c r="BZ179" s="26">
        <v>130098.46200906958</v>
      </c>
      <c r="CA179" s="26">
        <v>127310.6</v>
      </c>
      <c r="CB179" s="26">
        <v>335248.05359821179</v>
      </c>
      <c r="CC179" s="44"/>
      <c r="CD179" s="47"/>
    </row>
    <row r="180" spans="1:82" ht="13" x14ac:dyDescent="0.3">
      <c r="A180" s="16" t="s">
        <v>149</v>
      </c>
      <c r="B180" s="18" t="s">
        <v>285</v>
      </c>
      <c r="C180" s="26">
        <v>180864.30663092301</v>
      </c>
      <c r="D180" s="26">
        <v>147981.624749721</v>
      </c>
      <c r="E180" s="26">
        <v>651618.54281883466</v>
      </c>
      <c r="F180" s="26">
        <v>201630.86355340801</v>
      </c>
      <c r="G180" s="26">
        <v>105402.021657342</v>
      </c>
      <c r="H180" s="26">
        <v>99038.922882996398</v>
      </c>
      <c r="I180" s="26">
        <v>210431.32034779599</v>
      </c>
      <c r="J180" s="26">
        <v>89116.539908695602</v>
      </c>
      <c r="K180" s="26">
        <v>128672.002863936</v>
      </c>
      <c r="L180" s="26">
        <v>163198.05342725801</v>
      </c>
      <c r="M180" s="26">
        <v>-15105.268134014999</v>
      </c>
      <c r="N180" s="26">
        <v>-18994.47672683404</v>
      </c>
      <c r="O180" s="26">
        <v>1943854.4539800601</v>
      </c>
      <c r="P180" s="26">
        <v>116918.330225164</v>
      </c>
      <c r="Q180" s="26">
        <v>194538.20056022101</v>
      </c>
      <c r="R180" s="26">
        <v>85722.446797343044</v>
      </c>
      <c r="S180" s="26">
        <v>233351.74041072599</v>
      </c>
      <c r="T180" s="26">
        <v>-111329.69877513403</v>
      </c>
      <c r="U180" s="26">
        <v>-13437.321964121025</v>
      </c>
      <c r="V180" s="26">
        <v>346638.293489751</v>
      </c>
      <c r="W180" s="26">
        <v>232919.60033768899</v>
      </c>
      <c r="X180" s="26">
        <v>336534.25771775708</v>
      </c>
      <c r="Y180" s="26">
        <v>190413.825861099</v>
      </c>
      <c r="Z180" s="26">
        <v>-18865.597613116977</v>
      </c>
      <c r="AA180" s="26">
        <v>54706.897682399001</v>
      </c>
      <c r="AB180" s="26">
        <v>1648110.9747297801</v>
      </c>
      <c r="AC180" s="26">
        <v>316252.66613835096</v>
      </c>
      <c r="AD180" s="26">
        <v>381062.91590826103</v>
      </c>
      <c r="AE180" s="26">
        <v>297244.8987244959</v>
      </c>
      <c r="AF180" s="26">
        <v>246140.52633606899</v>
      </c>
      <c r="AG180" s="26">
        <v>30078.573757175702</v>
      </c>
      <c r="AH180" s="26">
        <v>250016.48830961599</v>
      </c>
      <c r="AI180" s="26">
        <v>-47537.861856646967</v>
      </c>
      <c r="AJ180" s="26">
        <v>481221.03465681197</v>
      </c>
      <c r="AK180" s="26">
        <v>142859.661608833</v>
      </c>
      <c r="AL180" s="26">
        <v>111885.93432214798</v>
      </c>
      <c r="AM180" s="26">
        <v>-303960.70174202899</v>
      </c>
      <c r="AN180" s="26">
        <v>-218967.48898129381</v>
      </c>
      <c r="AO180" s="26">
        <v>1686296.6471817917</v>
      </c>
      <c r="AP180" s="26">
        <v>72349.638570260999</v>
      </c>
      <c r="AQ180" s="26">
        <v>197990.55770928899</v>
      </c>
      <c r="AR180" s="26">
        <v>53160.437937868002</v>
      </c>
      <c r="AS180" s="26">
        <v>70732.699134586001</v>
      </c>
      <c r="AT180" s="26">
        <v>-123899.888022331</v>
      </c>
      <c r="AU180" s="26">
        <v>-159006.00714286399</v>
      </c>
      <c r="AV180" s="26">
        <v>-192154.93632674203</v>
      </c>
      <c r="AW180" s="26">
        <v>414239.424839955</v>
      </c>
      <c r="AX180" s="26">
        <v>-101540.526555658</v>
      </c>
      <c r="AY180" s="26">
        <v>75691.530154584994</v>
      </c>
      <c r="AZ180" s="26">
        <v>240747.68410697099</v>
      </c>
      <c r="BA180" s="26">
        <v>-54241.935551520015</v>
      </c>
      <c r="BB180" s="26">
        <v>494068.6788544</v>
      </c>
      <c r="BC180" s="26">
        <v>337370.46462334099</v>
      </c>
      <c r="BD180" s="26">
        <v>104608.87393364</v>
      </c>
      <c r="BE180" s="26">
        <v>173401.45323831399</v>
      </c>
      <c r="BF180" s="26">
        <v>373110.70340363798</v>
      </c>
      <c r="BG180" s="26">
        <v>157127.75655571278</v>
      </c>
      <c r="BH180" s="26">
        <v>-40847.398413201197</v>
      </c>
      <c r="BI180" s="26">
        <v>-272230.21816231101</v>
      </c>
      <c r="BJ180" s="26">
        <v>48289.418809007402</v>
      </c>
      <c r="BK180" s="26">
        <v>-154177.97632732947</v>
      </c>
      <c r="BL180" s="26">
        <v>57488.400671890398</v>
      </c>
      <c r="BM180" s="26">
        <v>-85885.036146223298</v>
      </c>
      <c r="BN180" s="26">
        <v>24551.003365352699</v>
      </c>
      <c r="BO180" s="26">
        <v>722807.44555183104</v>
      </c>
      <c r="BP180" s="26">
        <v>-33668.947084394407</v>
      </c>
      <c r="BQ180" s="26">
        <v>-89555.246111468237</v>
      </c>
      <c r="BR180" s="26">
        <v>-65788.94191551159</v>
      </c>
      <c r="BS180" s="26">
        <v>225006.6281763039</v>
      </c>
      <c r="BT180" s="26">
        <v>81744.384639961179</v>
      </c>
      <c r="BU180" s="26">
        <v>-367803.67335921869</v>
      </c>
      <c r="BV180" s="26">
        <v>151983.84589381501</v>
      </c>
      <c r="BW180" s="26">
        <v>267327.06614307337</v>
      </c>
      <c r="BX180" s="26">
        <v>-80103.557155452014</v>
      </c>
      <c r="BY180" s="26">
        <v>180747.95982602795</v>
      </c>
      <c r="BZ180" s="26">
        <v>188757.73844622253</v>
      </c>
      <c r="CA180" s="26">
        <v>6936.1356428165382</v>
      </c>
      <c r="CB180" s="26">
        <v>465583.39314217604</v>
      </c>
      <c r="CC180" s="44"/>
      <c r="CD180" s="47"/>
    </row>
    <row r="181" spans="1:82" ht="13" x14ac:dyDescent="0.3">
      <c r="A181" s="16" t="s">
        <v>150</v>
      </c>
      <c r="B181" s="18" t="s">
        <v>280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26">
        <v>0</v>
      </c>
      <c r="AV181" s="26">
        <v>0</v>
      </c>
      <c r="AW181" s="26">
        <v>0</v>
      </c>
      <c r="AX181" s="26">
        <v>0</v>
      </c>
      <c r="AY181" s="26">
        <v>0</v>
      </c>
      <c r="AZ181" s="26">
        <v>0</v>
      </c>
      <c r="BA181" s="26">
        <v>0</v>
      </c>
      <c r="BB181" s="26">
        <v>0</v>
      </c>
      <c r="BC181" s="26">
        <v>0</v>
      </c>
      <c r="BD181" s="26">
        <v>0</v>
      </c>
      <c r="BE181" s="26">
        <v>0</v>
      </c>
      <c r="BF181" s="26">
        <v>0</v>
      </c>
      <c r="BG181" s="26">
        <v>0</v>
      </c>
      <c r="BH181" s="26">
        <v>0</v>
      </c>
      <c r="BI181" s="26">
        <v>0</v>
      </c>
      <c r="BJ181" s="26">
        <v>0</v>
      </c>
      <c r="BK181" s="26">
        <v>0</v>
      </c>
      <c r="BL181" s="26">
        <v>0</v>
      </c>
      <c r="BM181" s="26">
        <v>0</v>
      </c>
      <c r="BN181" s="26">
        <v>0</v>
      </c>
      <c r="BO181" s="26">
        <v>0</v>
      </c>
      <c r="BP181" s="26">
        <v>0</v>
      </c>
      <c r="BQ181" s="26">
        <v>0</v>
      </c>
      <c r="BR181" s="26">
        <v>0</v>
      </c>
      <c r="BS181" s="26">
        <v>0</v>
      </c>
      <c r="BT181" s="26">
        <v>0</v>
      </c>
      <c r="BU181" s="26">
        <v>0</v>
      </c>
      <c r="BV181" s="26">
        <v>0</v>
      </c>
      <c r="BW181" s="26">
        <v>0</v>
      </c>
      <c r="BX181" s="26">
        <v>0</v>
      </c>
      <c r="BY181" s="26">
        <v>0</v>
      </c>
      <c r="BZ181" s="26">
        <v>0</v>
      </c>
      <c r="CA181" s="26">
        <v>0</v>
      </c>
      <c r="CB181" s="26">
        <f>+SUM(BP181:CA181)</f>
        <v>0</v>
      </c>
      <c r="CC181" s="44"/>
      <c r="CD181" s="47"/>
    </row>
    <row r="182" spans="1:82" ht="13" x14ac:dyDescent="0.3">
      <c r="A182" s="16" t="s">
        <v>151</v>
      </c>
      <c r="B182" s="18" t="s">
        <v>297</v>
      </c>
      <c r="C182" s="26">
        <v>0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26">
        <v>0</v>
      </c>
      <c r="AK182" s="26">
        <v>0</v>
      </c>
      <c r="AL182" s="26">
        <v>0</v>
      </c>
      <c r="AM182" s="26">
        <v>0</v>
      </c>
      <c r="AN182" s="26">
        <v>0</v>
      </c>
      <c r="AO182" s="26">
        <v>0</v>
      </c>
      <c r="AP182" s="26">
        <v>0</v>
      </c>
      <c r="AQ182" s="26">
        <v>0</v>
      </c>
      <c r="AR182" s="26">
        <v>0</v>
      </c>
      <c r="AS182" s="26">
        <v>0</v>
      </c>
      <c r="AT182" s="26">
        <v>0</v>
      </c>
      <c r="AU182" s="26">
        <v>0</v>
      </c>
      <c r="AV182" s="26">
        <v>0</v>
      </c>
      <c r="AW182" s="26">
        <v>0</v>
      </c>
      <c r="AX182" s="26">
        <v>0</v>
      </c>
      <c r="AY182" s="26">
        <v>0</v>
      </c>
      <c r="AZ182" s="26">
        <v>0</v>
      </c>
      <c r="BA182" s="26">
        <v>0</v>
      </c>
      <c r="BB182" s="26">
        <v>0</v>
      </c>
      <c r="BC182" s="26">
        <v>0</v>
      </c>
      <c r="BD182" s="26">
        <v>0</v>
      </c>
      <c r="BE182" s="26">
        <v>0</v>
      </c>
      <c r="BF182" s="26">
        <v>0</v>
      </c>
      <c r="BG182" s="26">
        <v>0</v>
      </c>
      <c r="BH182" s="26">
        <v>0</v>
      </c>
      <c r="BI182" s="26">
        <v>0</v>
      </c>
      <c r="BJ182" s="26">
        <v>0</v>
      </c>
      <c r="BK182" s="26">
        <v>0</v>
      </c>
      <c r="BL182" s="26">
        <v>0</v>
      </c>
      <c r="BM182" s="26">
        <v>0</v>
      </c>
      <c r="BN182" s="26">
        <v>0</v>
      </c>
      <c r="BO182" s="26">
        <v>0</v>
      </c>
      <c r="BP182" s="26">
        <v>0</v>
      </c>
      <c r="BQ182" s="26">
        <v>0</v>
      </c>
      <c r="BR182" s="26">
        <v>0</v>
      </c>
      <c r="BS182" s="26">
        <v>0</v>
      </c>
      <c r="BT182" s="26">
        <v>0</v>
      </c>
      <c r="BU182" s="26">
        <v>0</v>
      </c>
      <c r="BV182" s="26">
        <v>0</v>
      </c>
      <c r="BW182" s="26">
        <v>0</v>
      </c>
      <c r="BX182" s="26">
        <v>0</v>
      </c>
      <c r="BY182" s="26">
        <v>0</v>
      </c>
      <c r="BZ182" s="26">
        <v>0</v>
      </c>
      <c r="CA182" s="26">
        <v>0</v>
      </c>
      <c r="CB182" s="26"/>
      <c r="CC182" s="44"/>
      <c r="CD182" s="47"/>
    </row>
    <row r="183" spans="1:82" ht="13" x14ac:dyDescent="0.3">
      <c r="A183" s="16" t="s">
        <v>152</v>
      </c>
      <c r="B183" s="18" t="s">
        <v>294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26">
        <v>0</v>
      </c>
      <c r="AP183" s="26">
        <v>0</v>
      </c>
      <c r="AQ183" s="26">
        <v>0</v>
      </c>
      <c r="AR183" s="26">
        <v>0</v>
      </c>
      <c r="AS183" s="26">
        <v>0</v>
      </c>
      <c r="AT183" s="26">
        <v>0</v>
      </c>
      <c r="AU183" s="26">
        <v>0</v>
      </c>
      <c r="AV183" s="26">
        <v>0</v>
      </c>
      <c r="AW183" s="26">
        <v>0</v>
      </c>
      <c r="AX183" s="26">
        <v>0</v>
      </c>
      <c r="AY183" s="26">
        <v>0</v>
      </c>
      <c r="AZ183" s="26">
        <v>0</v>
      </c>
      <c r="BA183" s="26">
        <v>0</v>
      </c>
      <c r="BB183" s="26">
        <v>0</v>
      </c>
      <c r="BC183" s="26">
        <v>0</v>
      </c>
      <c r="BD183" s="26">
        <v>0</v>
      </c>
      <c r="BE183" s="26">
        <v>0</v>
      </c>
      <c r="BF183" s="26">
        <v>0</v>
      </c>
      <c r="BG183" s="26">
        <v>0</v>
      </c>
      <c r="BH183" s="26">
        <v>0</v>
      </c>
      <c r="BI183" s="26">
        <v>0</v>
      </c>
      <c r="BJ183" s="26">
        <v>0</v>
      </c>
      <c r="BK183" s="26">
        <v>0</v>
      </c>
      <c r="BL183" s="26">
        <v>0</v>
      </c>
      <c r="BM183" s="26">
        <v>0</v>
      </c>
      <c r="BN183" s="26">
        <v>0</v>
      </c>
      <c r="BO183" s="26">
        <v>0</v>
      </c>
      <c r="BP183" s="26">
        <v>0</v>
      </c>
      <c r="BQ183" s="26">
        <v>0</v>
      </c>
      <c r="BR183" s="26">
        <v>0</v>
      </c>
      <c r="BS183" s="26">
        <v>0</v>
      </c>
      <c r="BT183" s="26">
        <v>0</v>
      </c>
      <c r="BU183" s="26">
        <v>0</v>
      </c>
      <c r="BV183" s="26">
        <v>0</v>
      </c>
      <c r="BW183" s="26">
        <v>0</v>
      </c>
      <c r="BX183" s="26">
        <v>0</v>
      </c>
      <c r="BY183" s="26">
        <v>0</v>
      </c>
      <c r="BZ183" s="26">
        <v>0</v>
      </c>
      <c r="CA183" s="26">
        <v>0</v>
      </c>
      <c r="CB183" s="26">
        <f>+SUM(BP183:CA183)</f>
        <v>0</v>
      </c>
      <c r="CC183" s="44"/>
      <c r="CD183" s="47"/>
    </row>
    <row r="184" spans="1:82" ht="13" x14ac:dyDescent="0.3">
      <c r="A184" s="16" t="s">
        <v>153</v>
      </c>
      <c r="B184" s="18" t="s">
        <v>295</v>
      </c>
      <c r="C184" s="26">
        <v>0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26">
        <v>0</v>
      </c>
      <c r="AI184" s="26">
        <v>0</v>
      </c>
      <c r="AJ184" s="26">
        <v>0</v>
      </c>
      <c r="AK184" s="26">
        <v>0</v>
      </c>
      <c r="AL184" s="26">
        <v>0</v>
      </c>
      <c r="AM184" s="26">
        <v>0</v>
      </c>
      <c r="AN184" s="26">
        <v>0</v>
      </c>
      <c r="AO184" s="26">
        <v>0</v>
      </c>
      <c r="AP184" s="26">
        <v>0</v>
      </c>
      <c r="AQ184" s="26">
        <v>0</v>
      </c>
      <c r="AR184" s="26">
        <v>0</v>
      </c>
      <c r="AS184" s="26">
        <v>0</v>
      </c>
      <c r="AT184" s="26">
        <v>0</v>
      </c>
      <c r="AU184" s="26">
        <v>0</v>
      </c>
      <c r="AV184" s="26">
        <v>0</v>
      </c>
      <c r="AW184" s="26">
        <v>0</v>
      </c>
      <c r="AX184" s="26">
        <v>0</v>
      </c>
      <c r="AY184" s="26">
        <v>0</v>
      </c>
      <c r="AZ184" s="26">
        <v>0</v>
      </c>
      <c r="BA184" s="26">
        <v>0</v>
      </c>
      <c r="BB184" s="26">
        <v>0</v>
      </c>
      <c r="BC184" s="26">
        <v>0</v>
      </c>
      <c r="BD184" s="26">
        <v>0</v>
      </c>
      <c r="BE184" s="26">
        <v>0</v>
      </c>
      <c r="BF184" s="26">
        <v>0</v>
      </c>
      <c r="BG184" s="26">
        <v>0</v>
      </c>
      <c r="BH184" s="26">
        <v>0</v>
      </c>
      <c r="BI184" s="26">
        <v>0</v>
      </c>
      <c r="BJ184" s="26">
        <v>0</v>
      </c>
      <c r="BK184" s="26">
        <v>0</v>
      </c>
      <c r="BL184" s="26">
        <v>0</v>
      </c>
      <c r="BM184" s="26">
        <v>0</v>
      </c>
      <c r="BN184" s="26">
        <v>0</v>
      </c>
      <c r="BO184" s="26">
        <v>0</v>
      </c>
      <c r="BP184" s="26">
        <v>0</v>
      </c>
      <c r="BQ184" s="26">
        <v>0</v>
      </c>
      <c r="BR184" s="26">
        <v>0</v>
      </c>
      <c r="BS184" s="26">
        <v>0</v>
      </c>
      <c r="BT184" s="26">
        <v>0</v>
      </c>
      <c r="BU184" s="26">
        <v>0</v>
      </c>
      <c r="BV184" s="26">
        <v>0</v>
      </c>
      <c r="BW184" s="26">
        <v>0</v>
      </c>
      <c r="BX184" s="26">
        <v>0</v>
      </c>
      <c r="BY184" s="26">
        <v>0</v>
      </c>
      <c r="BZ184" s="26">
        <v>0</v>
      </c>
      <c r="CA184" s="26">
        <v>0</v>
      </c>
      <c r="CB184" s="26">
        <f t="shared" ref="CB184" si="33">+SUM(BP184:CA184)</f>
        <v>0</v>
      </c>
      <c r="CC184" s="44"/>
      <c r="CD184" s="47"/>
    </row>
    <row r="185" spans="1:82" ht="13" x14ac:dyDescent="0.3">
      <c r="A185" s="16" t="s">
        <v>154</v>
      </c>
      <c r="B185" s="18" t="s">
        <v>286</v>
      </c>
      <c r="C185" s="26">
        <v>-21851.0073726706</v>
      </c>
      <c r="D185" s="26">
        <v>-15854.283542117977</v>
      </c>
      <c r="E185" s="26">
        <v>-25184.112669960014</v>
      </c>
      <c r="F185" s="26">
        <v>7035.6914309388403</v>
      </c>
      <c r="G185" s="26">
        <v>3569.7379277319415</v>
      </c>
      <c r="H185" s="26">
        <v>3471.1369962862227</v>
      </c>
      <c r="I185" s="26">
        <v>-36330.588698307402</v>
      </c>
      <c r="J185" s="26">
        <v>-19367.1502137116</v>
      </c>
      <c r="K185" s="26">
        <v>-36458.0932333034</v>
      </c>
      <c r="L185" s="26">
        <v>56980.295037826101</v>
      </c>
      <c r="M185" s="26">
        <v>-42488.614446169988</v>
      </c>
      <c r="N185" s="26">
        <v>-56893.350671120003</v>
      </c>
      <c r="O185" s="26">
        <v>-183370.339454578</v>
      </c>
      <c r="P185" s="26">
        <v>30019.33489152</v>
      </c>
      <c r="Q185" s="26">
        <v>-5905.90318948001</v>
      </c>
      <c r="R185" s="26">
        <v>33714.9034193099</v>
      </c>
      <c r="S185" s="26">
        <v>-26896.492792719975</v>
      </c>
      <c r="T185" s="26">
        <v>-34622.271376919991</v>
      </c>
      <c r="U185" s="26">
        <v>2214.3183729700399</v>
      </c>
      <c r="V185" s="26">
        <v>8464.0023433300103</v>
      </c>
      <c r="W185" s="26">
        <v>-20408.0428472001</v>
      </c>
      <c r="X185" s="26">
        <v>7985.3540889099204</v>
      </c>
      <c r="Y185" s="26">
        <v>12171.38332703</v>
      </c>
      <c r="Z185" s="26">
        <v>7987.1934148499276</v>
      </c>
      <c r="AA185" s="26">
        <v>105503.49655554999</v>
      </c>
      <c r="AB185" s="26">
        <v>120227.27620715</v>
      </c>
      <c r="AC185" s="26">
        <v>37.113163059926599</v>
      </c>
      <c r="AD185" s="26">
        <v>11440.1272330601</v>
      </c>
      <c r="AE185" s="26">
        <v>-67077.501454049998</v>
      </c>
      <c r="AF185" s="26">
        <v>-12466.316778240027</v>
      </c>
      <c r="AG185" s="26">
        <v>40239.986613646302</v>
      </c>
      <c r="AH185" s="26">
        <v>40231.723784513197</v>
      </c>
      <c r="AI185" s="26">
        <v>-25253.724928855023</v>
      </c>
      <c r="AJ185" s="26">
        <v>73.082809033105093</v>
      </c>
      <c r="AK185" s="26">
        <v>-12198.874689328833</v>
      </c>
      <c r="AL185" s="26">
        <v>-19375.495748047</v>
      </c>
      <c r="AM185" s="26">
        <v>820.253618526796</v>
      </c>
      <c r="AN185" s="26">
        <v>24046.2119024649</v>
      </c>
      <c r="AO185" s="26">
        <v>-19483.414474216566</v>
      </c>
      <c r="AP185" s="26">
        <v>58232.391987459967</v>
      </c>
      <c r="AQ185" s="26">
        <v>8020.2852738400697</v>
      </c>
      <c r="AR185" s="26">
        <v>12204.303333870101</v>
      </c>
      <c r="AS185" s="26">
        <v>36756.353585399978</v>
      </c>
      <c r="AT185" s="26">
        <v>-26111.454165120027</v>
      </c>
      <c r="AU185" s="26">
        <v>19353.761727250101</v>
      </c>
      <c r="AV185" s="26">
        <v>18556.487963039999</v>
      </c>
      <c r="AW185" s="26">
        <v>-216261.87097694</v>
      </c>
      <c r="AX185" s="26">
        <v>8220.8904689400206</v>
      </c>
      <c r="AY185" s="26">
        <v>-2661.8438685898436</v>
      </c>
      <c r="AZ185" s="26">
        <v>-4554.3016279399699</v>
      </c>
      <c r="BA185" s="26">
        <v>46901.523531009901</v>
      </c>
      <c r="BB185" s="26">
        <v>-41343.472767779713</v>
      </c>
      <c r="BC185" s="26">
        <v>-47966.639424739988</v>
      </c>
      <c r="BD185" s="26">
        <v>3162.3227271201899</v>
      </c>
      <c r="BE185" s="26">
        <v>20508.090906840102</v>
      </c>
      <c r="BF185" s="26">
        <v>-64779.093491209998</v>
      </c>
      <c r="BG185" s="26">
        <v>31235.664721329988</v>
      </c>
      <c r="BH185" s="26">
        <v>-9680.0900000000292</v>
      </c>
      <c r="BI185" s="26">
        <v>7994.5005031700703</v>
      </c>
      <c r="BJ185" s="26">
        <v>-24117.334804440001</v>
      </c>
      <c r="BK185" s="26">
        <v>8559.0419946499806</v>
      </c>
      <c r="BL185" s="26">
        <v>-14780.525635440001</v>
      </c>
      <c r="BM185" s="26">
        <v>-12068.31457026</v>
      </c>
      <c r="BN185" s="26">
        <v>-2149.4188565098402</v>
      </c>
      <c r="BO185" s="26">
        <v>-104081.79592949001</v>
      </c>
      <c r="BP185" s="26">
        <v>-6701.5346437999997</v>
      </c>
      <c r="BQ185" s="26">
        <v>-9609.2897814399894</v>
      </c>
      <c r="BR185" s="26">
        <v>63690.897769800002</v>
      </c>
      <c r="BS185" s="26">
        <v>-56173.911980010002</v>
      </c>
      <c r="BT185" s="26">
        <v>-20612.151127770001</v>
      </c>
      <c r="BU185" s="26">
        <v>90441.929981769994</v>
      </c>
      <c r="BV185" s="26">
        <v>-91109.931961530106</v>
      </c>
      <c r="BW185" s="26">
        <v>-6615.2996418199618</v>
      </c>
      <c r="BX185" s="26">
        <v>14452.9043191501</v>
      </c>
      <c r="BY185" s="26">
        <v>-29231.307663709998</v>
      </c>
      <c r="BZ185" s="26">
        <v>834.52847522008199</v>
      </c>
      <c r="CA185" s="26">
        <v>44341.0021114099</v>
      </c>
      <c r="CB185" s="26">
        <v>-6292.1641427298309</v>
      </c>
      <c r="CC185" s="44"/>
      <c r="CD185" s="47"/>
    </row>
    <row r="186" spans="1:82" ht="25.5" customHeight="1" x14ac:dyDescent="0.3">
      <c r="A186" s="14" t="s">
        <v>155</v>
      </c>
      <c r="B186" s="17" t="s">
        <v>287</v>
      </c>
      <c r="C186" s="37">
        <f>SUM(C187:C194)</f>
        <v>3710.3268102232</v>
      </c>
      <c r="D186" s="37">
        <f t="shared" ref="D186:BO186" si="34">SUM(D187:D194)</f>
        <v>816.65247676975378</v>
      </c>
      <c r="E186" s="37">
        <f t="shared" si="34"/>
        <v>-2680.5630140396202</v>
      </c>
      <c r="F186" s="37">
        <f t="shared" si="34"/>
        <v>-8589.3877349819995</v>
      </c>
      <c r="G186" s="37">
        <f t="shared" si="34"/>
        <v>1923.2189512529005</v>
      </c>
      <c r="H186" s="37">
        <f t="shared" si="34"/>
        <v>6533.1371855984626</v>
      </c>
      <c r="I186" s="37">
        <f t="shared" si="34"/>
        <v>34586.292548461402</v>
      </c>
      <c r="J186" s="37">
        <f t="shared" si="34"/>
        <v>-2797.2841922228217</v>
      </c>
      <c r="K186" s="37">
        <f t="shared" si="34"/>
        <v>-4673.2049069465302</v>
      </c>
      <c r="L186" s="37">
        <f t="shared" si="34"/>
        <v>214085.130625647</v>
      </c>
      <c r="M186" s="37">
        <f t="shared" si="34"/>
        <v>870100.54044960381</v>
      </c>
      <c r="N186" s="37">
        <f t="shared" si="34"/>
        <v>5574.8917071888</v>
      </c>
      <c r="O186" s="37">
        <f t="shared" si="34"/>
        <v>1118589.7509065541</v>
      </c>
      <c r="P186" s="37">
        <f t="shared" si="34"/>
        <v>-2311.5802842312</v>
      </c>
      <c r="Q186" s="37">
        <f t="shared" si="34"/>
        <v>-4227.7315791699993</v>
      </c>
      <c r="R186" s="37">
        <f t="shared" si="34"/>
        <v>-5222.4533708159197</v>
      </c>
      <c r="S186" s="37">
        <f t="shared" si="34"/>
        <v>280735.48559155897</v>
      </c>
      <c r="T186" s="37">
        <f t="shared" si="34"/>
        <v>161493.00350542</v>
      </c>
      <c r="U186" s="37">
        <f t="shared" si="34"/>
        <v>30500.48983844</v>
      </c>
      <c r="V186" s="37">
        <f t="shared" si="34"/>
        <v>-57279.773116204102</v>
      </c>
      <c r="W186" s="37">
        <f t="shared" si="34"/>
        <v>-2344.3629462489998</v>
      </c>
      <c r="X186" s="37">
        <f t="shared" si="34"/>
        <v>305972.71002038301</v>
      </c>
      <c r="Y186" s="37">
        <f t="shared" si="34"/>
        <v>-7875.6508786599998</v>
      </c>
      <c r="Z186" s="37">
        <f t="shared" si="34"/>
        <v>12155.618754404</v>
      </c>
      <c r="AA186" s="37">
        <f t="shared" si="34"/>
        <v>12210.666171883</v>
      </c>
      <c r="AB186" s="37">
        <f t="shared" si="34"/>
        <v>723806.42170675902</v>
      </c>
      <c r="AC186" s="37">
        <f t="shared" si="34"/>
        <v>3996.841980961</v>
      </c>
      <c r="AD186" s="37">
        <f t="shared" si="34"/>
        <v>16773.280578459198</v>
      </c>
      <c r="AE186" s="37">
        <f t="shared" si="34"/>
        <v>8199.0110306900006</v>
      </c>
      <c r="AF186" s="37">
        <f t="shared" si="34"/>
        <v>-803.38833038999803</v>
      </c>
      <c r="AG186" s="37">
        <f t="shared" si="34"/>
        <v>16102.43791072</v>
      </c>
      <c r="AH186" s="37">
        <f t="shared" si="34"/>
        <v>195986.94301879001</v>
      </c>
      <c r="AI186" s="37">
        <f t="shared" si="34"/>
        <v>185132.83939444399</v>
      </c>
      <c r="AJ186" s="37">
        <f t="shared" si="34"/>
        <v>-666.72248347800007</v>
      </c>
      <c r="AK186" s="37">
        <f t="shared" si="34"/>
        <v>-2609.3851737499999</v>
      </c>
      <c r="AL186" s="37">
        <f t="shared" si="34"/>
        <v>-15266.03864805</v>
      </c>
      <c r="AM186" s="37">
        <f t="shared" si="34"/>
        <v>4136.6139043650001</v>
      </c>
      <c r="AN186" s="37">
        <f t="shared" si="34"/>
        <v>234248.75943226521</v>
      </c>
      <c r="AO186" s="37">
        <f t="shared" si="34"/>
        <v>645231.19261502603</v>
      </c>
      <c r="AP186" s="37">
        <f t="shared" si="34"/>
        <v>27229.826862661299</v>
      </c>
      <c r="AQ186" s="37">
        <f t="shared" si="34"/>
        <v>7716.6136278648</v>
      </c>
      <c r="AR186" s="37">
        <f t="shared" si="34"/>
        <v>341481.90396284201</v>
      </c>
      <c r="AS186" s="37">
        <f t="shared" si="34"/>
        <v>186692.29822557728</v>
      </c>
      <c r="AT186" s="37">
        <f t="shared" si="34"/>
        <v>7708.9891038442001</v>
      </c>
      <c r="AU186" s="37">
        <f t="shared" si="34"/>
        <v>1720.2152306564999</v>
      </c>
      <c r="AV186" s="37">
        <f t="shared" si="34"/>
        <v>201337.03246560699</v>
      </c>
      <c r="AW186" s="37">
        <f t="shared" si="34"/>
        <v>31812.003072604301</v>
      </c>
      <c r="AX186" s="37">
        <f t="shared" si="34"/>
        <v>21677.255083266002</v>
      </c>
      <c r="AY186" s="37">
        <f t="shared" si="34"/>
        <v>48207.426774514402</v>
      </c>
      <c r="AZ186" s="37">
        <f t="shared" si="34"/>
        <v>177350.84153208</v>
      </c>
      <c r="BA186" s="37">
        <f t="shared" si="34"/>
        <v>-1806.3515152932</v>
      </c>
      <c r="BB186" s="37">
        <f t="shared" si="34"/>
        <v>1051128.05442622</v>
      </c>
      <c r="BC186" s="37">
        <f t="shared" si="34"/>
        <v>-566968.94989430008</v>
      </c>
      <c r="BD186" s="37">
        <f t="shared" si="34"/>
        <v>31278.946198712794</v>
      </c>
      <c r="BE186" s="37">
        <f t="shared" si="34"/>
        <v>-29464.331628609001</v>
      </c>
      <c r="BF186" s="37">
        <f t="shared" si="34"/>
        <v>816779.18255785597</v>
      </c>
      <c r="BG186" s="37">
        <f t="shared" si="34"/>
        <v>8369.9838529804001</v>
      </c>
      <c r="BH186" s="37">
        <f t="shared" si="34"/>
        <v>1471.3789632164001</v>
      </c>
      <c r="BI186" s="37">
        <f t="shared" si="34"/>
        <v>155994.84637827563</v>
      </c>
      <c r="BJ186" s="37">
        <f t="shared" si="34"/>
        <v>-6893.9342432294998</v>
      </c>
      <c r="BK186" s="37">
        <f t="shared" si="34"/>
        <v>-10720.9893997616</v>
      </c>
      <c r="BL186" s="37">
        <f t="shared" si="34"/>
        <v>31501.888973241999</v>
      </c>
      <c r="BM186" s="37">
        <f t="shared" si="34"/>
        <v>774782.09337683406</v>
      </c>
      <c r="BN186" s="37">
        <f t="shared" si="34"/>
        <v>-23738.1602368856</v>
      </c>
      <c r="BO186" s="37">
        <f t="shared" si="34"/>
        <v>1182391.954898332</v>
      </c>
      <c r="BP186" s="37">
        <f t="shared" ref="BP186:CB186" si="35">SUM(BP187:BP194)</f>
        <v>402252.33681524103</v>
      </c>
      <c r="BQ186" s="37">
        <f t="shared" si="35"/>
        <v>-6894.7840876754999</v>
      </c>
      <c r="BR186" s="37">
        <f t="shared" si="35"/>
        <v>-43422.530501701898</v>
      </c>
      <c r="BS186" s="37">
        <f t="shared" si="35"/>
        <v>-1308.5777501624</v>
      </c>
      <c r="BT186" s="37">
        <f t="shared" si="35"/>
        <v>8322.7590280527002</v>
      </c>
      <c r="BU186" s="37">
        <f t="shared" si="35"/>
        <v>273525.55143146456</v>
      </c>
      <c r="BV186" s="37">
        <f t="shared" ref="BV186:BW186" si="36">SUM(BV187:BV194)</f>
        <v>-586.65228718020001</v>
      </c>
      <c r="BW186" s="37">
        <f t="shared" si="36"/>
        <v>-10578.0740255863</v>
      </c>
      <c r="BX186" s="37">
        <f t="shared" si="35"/>
        <v>-57982.399566727938</v>
      </c>
      <c r="BY186" s="37">
        <f t="shared" si="35"/>
        <v>-9897.9862865411997</v>
      </c>
      <c r="BZ186" s="37">
        <f t="shared" si="35"/>
        <v>12648.153022721999</v>
      </c>
      <c r="CA186" s="37">
        <f t="shared" si="35"/>
        <v>-43787.548323200099</v>
      </c>
      <c r="CB186" s="37">
        <f t="shared" si="35"/>
        <v>522290.24746870401</v>
      </c>
      <c r="CC186" s="44"/>
      <c r="CD186" s="47"/>
    </row>
    <row r="187" spans="1:82" ht="13.25" hidden="1" customHeight="1" x14ac:dyDescent="0.3">
      <c r="A187" s="16">
        <v>3321</v>
      </c>
      <c r="B187" s="18" t="s">
        <v>298</v>
      </c>
      <c r="C187" s="26">
        <v>0</v>
      </c>
      <c r="D187" s="26">
        <v>0</v>
      </c>
      <c r="E187" s="26">
        <v>0</v>
      </c>
      <c r="F187" s="26">
        <v>0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2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26">
        <v>0</v>
      </c>
      <c r="AV187" s="26">
        <v>0</v>
      </c>
      <c r="AW187" s="26">
        <v>0</v>
      </c>
      <c r="AX187" s="26">
        <v>0</v>
      </c>
      <c r="AY187" s="26">
        <v>0</v>
      </c>
      <c r="AZ187" s="26">
        <v>0</v>
      </c>
      <c r="BA187" s="26">
        <v>0</v>
      </c>
      <c r="BB187" s="26">
        <v>0</v>
      </c>
      <c r="BC187" s="26">
        <v>0</v>
      </c>
      <c r="BD187" s="26">
        <v>0</v>
      </c>
      <c r="BE187" s="26">
        <v>0</v>
      </c>
      <c r="BF187" s="26">
        <v>0</v>
      </c>
      <c r="BG187" s="26">
        <v>0</v>
      </c>
      <c r="BH187" s="26">
        <v>0</v>
      </c>
      <c r="BI187" s="26">
        <v>0</v>
      </c>
      <c r="BJ187" s="26">
        <v>0</v>
      </c>
      <c r="BK187" s="26">
        <v>0</v>
      </c>
      <c r="BL187" s="26">
        <v>0</v>
      </c>
      <c r="BM187" s="26">
        <v>0</v>
      </c>
      <c r="BN187" s="26">
        <v>0</v>
      </c>
      <c r="BO187" s="26">
        <v>0</v>
      </c>
      <c r="BP187" s="26">
        <v>0</v>
      </c>
      <c r="BQ187" s="26">
        <v>0</v>
      </c>
      <c r="BR187" s="26">
        <v>0</v>
      </c>
      <c r="BS187" s="26">
        <v>0</v>
      </c>
      <c r="BT187" s="26">
        <v>0</v>
      </c>
      <c r="BU187" s="26">
        <v>0</v>
      </c>
      <c r="BV187" s="26">
        <v>0</v>
      </c>
      <c r="BW187" s="26">
        <v>0</v>
      </c>
      <c r="BX187" s="26">
        <v>0</v>
      </c>
      <c r="BY187" s="26">
        <v>0</v>
      </c>
      <c r="BZ187" s="26">
        <v>0</v>
      </c>
      <c r="CA187" s="26">
        <v>0</v>
      </c>
      <c r="CB187" s="26">
        <v>0</v>
      </c>
      <c r="CC187" s="44"/>
      <c r="CD187" s="47"/>
    </row>
    <row r="188" spans="1:82" ht="13" x14ac:dyDescent="0.3">
      <c r="A188" s="16">
        <v>3322</v>
      </c>
      <c r="B188" s="18" t="s">
        <v>278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0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0</v>
      </c>
      <c r="AN188" s="26">
        <v>0</v>
      </c>
      <c r="AO188" s="26">
        <v>0</v>
      </c>
      <c r="AP188" s="26">
        <v>0</v>
      </c>
      <c r="AQ188" s="26">
        <v>0</v>
      </c>
      <c r="AR188" s="26">
        <v>0</v>
      </c>
      <c r="AS188" s="26">
        <v>0</v>
      </c>
      <c r="AT188" s="26">
        <v>0</v>
      </c>
      <c r="AU188" s="26">
        <v>0</v>
      </c>
      <c r="AV188" s="26">
        <v>0</v>
      </c>
      <c r="AW188" s="26">
        <v>0</v>
      </c>
      <c r="AX188" s="26">
        <v>0</v>
      </c>
      <c r="AY188" s="26">
        <v>0</v>
      </c>
      <c r="AZ188" s="26">
        <v>0</v>
      </c>
      <c r="BA188" s="26">
        <v>0</v>
      </c>
      <c r="BB188" s="26">
        <v>0</v>
      </c>
      <c r="BC188" s="26">
        <v>0</v>
      </c>
      <c r="BD188" s="26">
        <v>0</v>
      </c>
      <c r="BE188" s="26">
        <v>0</v>
      </c>
      <c r="BF188" s="26">
        <v>0</v>
      </c>
      <c r="BG188" s="26">
        <v>0</v>
      </c>
      <c r="BH188" s="26">
        <v>0</v>
      </c>
      <c r="BI188" s="26">
        <v>0</v>
      </c>
      <c r="BJ188" s="26">
        <v>0</v>
      </c>
      <c r="BK188" s="26">
        <v>0</v>
      </c>
      <c r="BL188" s="26">
        <v>0</v>
      </c>
      <c r="BM188" s="26">
        <v>0</v>
      </c>
      <c r="BN188" s="26">
        <v>0</v>
      </c>
      <c r="BO188" s="26">
        <v>0</v>
      </c>
      <c r="BP188" s="26">
        <v>0</v>
      </c>
      <c r="BQ188" s="26">
        <v>0</v>
      </c>
      <c r="BR188" s="26">
        <v>0</v>
      </c>
      <c r="BS188" s="26">
        <v>0</v>
      </c>
      <c r="BT188" s="26">
        <v>0</v>
      </c>
      <c r="BU188" s="26">
        <v>0</v>
      </c>
      <c r="BV188" s="26">
        <v>0</v>
      </c>
      <c r="BW188" s="26">
        <v>0</v>
      </c>
      <c r="BX188" s="26">
        <v>0</v>
      </c>
      <c r="BY188" s="26">
        <v>0</v>
      </c>
      <c r="BZ188" s="26">
        <v>0</v>
      </c>
      <c r="CA188" s="26">
        <v>0</v>
      </c>
      <c r="CB188" s="26">
        <f t="shared" ref="CB188:CB194" si="37">+SUM(BP188:CA188)</f>
        <v>0</v>
      </c>
      <c r="CC188" s="44"/>
      <c r="CD188" s="47"/>
    </row>
    <row r="189" spans="1:82" ht="13" x14ac:dyDescent="0.3">
      <c r="A189" s="16">
        <v>3323</v>
      </c>
      <c r="B189" s="18" t="s">
        <v>285</v>
      </c>
      <c r="C189" s="26">
        <v>0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861720</v>
      </c>
      <c r="N189" s="26">
        <v>0</v>
      </c>
      <c r="O189" s="26">
        <v>861720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-146315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-146315</v>
      </c>
      <c r="AC189" s="26">
        <v>0</v>
      </c>
      <c r="AD189" s="26">
        <v>0</v>
      </c>
      <c r="AE189" s="26">
        <v>0</v>
      </c>
      <c r="AF189" s="26">
        <v>0</v>
      </c>
      <c r="AG189" s="26">
        <v>0</v>
      </c>
      <c r="AH189" s="26">
        <v>0</v>
      </c>
      <c r="AI189" s="26">
        <v>0</v>
      </c>
      <c r="AJ189" s="26">
        <v>0</v>
      </c>
      <c r="AK189" s="26">
        <v>0</v>
      </c>
      <c r="AL189" s="26">
        <v>0</v>
      </c>
      <c r="AM189" s="26">
        <v>0</v>
      </c>
      <c r="AN189" s="26">
        <v>0</v>
      </c>
      <c r="AO189" s="26">
        <v>0</v>
      </c>
      <c r="AP189" s="26">
        <v>0</v>
      </c>
      <c r="AQ189" s="26">
        <v>0</v>
      </c>
      <c r="AR189" s="26">
        <v>0</v>
      </c>
      <c r="AS189" s="26">
        <v>0</v>
      </c>
      <c r="AT189" s="26">
        <v>0</v>
      </c>
      <c r="AU189" s="26">
        <v>0</v>
      </c>
      <c r="AV189" s="26">
        <v>0</v>
      </c>
      <c r="AW189" s="26">
        <v>0</v>
      </c>
      <c r="AX189" s="26">
        <v>0</v>
      </c>
      <c r="AY189" s="26">
        <v>0</v>
      </c>
      <c r="AZ189" s="26">
        <v>0</v>
      </c>
      <c r="BA189" s="26">
        <v>0</v>
      </c>
      <c r="BB189" s="26">
        <v>0</v>
      </c>
      <c r="BC189" s="26">
        <v>-566390</v>
      </c>
      <c r="BD189" s="26">
        <v>0</v>
      </c>
      <c r="BE189" s="26">
        <v>0</v>
      </c>
      <c r="BF189" s="26">
        <v>814125</v>
      </c>
      <c r="BG189" s="26">
        <v>0</v>
      </c>
      <c r="BH189" s="26">
        <v>0</v>
      </c>
      <c r="BI189" s="26">
        <v>0</v>
      </c>
      <c r="BJ189" s="26">
        <v>0</v>
      </c>
      <c r="BK189" s="26">
        <v>0</v>
      </c>
      <c r="BL189" s="26">
        <v>0</v>
      </c>
      <c r="BM189" s="26">
        <v>759806.3898</v>
      </c>
      <c r="BN189" s="26">
        <v>0</v>
      </c>
      <c r="BO189" s="26">
        <v>1007541.3898</v>
      </c>
      <c r="BP189" s="26">
        <v>0</v>
      </c>
      <c r="BQ189" s="26">
        <v>0</v>
      </c>
      <c r="BR189" s="26">
        <v>0</v>
      </c>
      <c r="BS189" s="26">
        <v>0</v>
      </c>
      <c r="BT189" s="26">
        <v>0</v>
      </c>
      <c r="BU189" s="26">
        <v>0</v>
      </c>
      <c r="BV189" s="26">
        <v>0</v>
      </c>
      <c r="BW189" s="26">
        <v>0</v>
      </c>
      <c r="BX189" s="26">
        <v>0</v>
      </c>
      <c r="BY189" s="26">
        <v>0</v>
      </c>
      <c r="BZ189" s="26">
        <v>0</v>
      </c>
      <c r="CA189" s="26">
        <v>0</v>
      </c>
      <c r="CB189" s="26">
        <v>0</v>
      </c>
      <c r="CC189" s="44"/>
      <c r="CD189" s="47"/>
    </row>
    <row r="190" spans="1:82" ht="13" x14ac:dyDescent="0.3">
      <c r="A190" s="16">
        <v>3324</v>
      </c>
      <c r="B190" s="18" t="s">
        <v>280</v>
      </c>
      <c r="C190" s="26">
        <v>3710.3268102232</v>
      </c>
      <c r="D190" s="26">
        <v>816.65247676975378</v>
      </c>
      <c r="E190" s="26">
        <v>-2680.5630140396202</v>
      </c>
      <c r="F190" s="26">
        <v>-8589.3877349819995</v>
      </c>
      <c r="G190" s="26">
        <v>1923.2189512529005</v>
      </c>
      <c r="H190" s="26">
        <v>6533.1371855984626</v>
      </c>
      <c r="I190" s="26">
        <v>34586.292548461402</v>
      </c>
      <c r="J190" s="26">
        <v>-2797.2841922228217</v>
      </c>
      <c r="K190" s="26">
        <v>-4673.2049069465302</v>
      </c>
      <c r="L190" s="26">
        <v>214085.130625647</v>
      </c>
      <c r="M190" s="26">
        <v>8380.54044960385</v>
      </c>
      <c r="N190" s="26">
        <v>5574.8917071888</v>
      </c>
      <c r="O190" s="26">
        <v>256869.75090655399</v>
      </c>
      <c r="P190" s="26">
        <v>-2311.5802842312</v>
      </c>
      <c r="Q190" s="26">
        <v>-4227.7315791699993</v>
      </c>
      <c r="R190" s="26">
        <v>-5222.4533708159197</v>
      </c>
      <c r="S190" s="26">
        <v>280735.48559155897</v>
      </c>
      <c r="T190" s="26">
        <v>161493.00350542</v>
      </c>
      <c r="U190" s="26">
        <v>30500.48983844</v>
      </c>
      <c r="V190" s="26">
        <v>89035.226883795898</v>
      </c>
      <c r="W190" s="26">
        <v>-2344.3629462489998</v>
      </c>
      <c r="X190" s="26">
        <v>305972.71002038301</v>
      </c>
      <c r="Y190" s="26">
        <v>-7875.6508786599998</v>
      </c>
      <c r="Z190" s="26">
        <v>12155.618754404</v>
      </c>
      <c r="AA190" s="26">
        <v>12210.666171883</v>
      </c>
      <c r="AB190" s="26">
        <v>870121.42170675902</v>
      </c>
      <c r="AC190" s="26">
        <v>3996.841980961</v>
      </c>
      <c r="AD190" s="26">
        <v>16773.280578459198</v>
      </c>
      <c r="AE190" s="26">
        <v>8199.0110306900006</v>
      </c>
      <c r="AF190" s="26">
        <v>-803.38833038999803</v>
      </c>
      <c r="AG190" s="26">
        <v>16102.43791072</v>
      </c>
      <c r="AH190" s="26">
        <v>195986.94301879001</v>
      </c>
      <c r="AI190" s="26">
        <v>185132.83939444399</v>
      </c>
      <c r="AJ190" s="26">
        <v>-666.72248347800007</v>
      </c>
      <c r="AK190" s="26">
        <v>-2609.3851737499999</v>
      </c>
      <c r="AL190" s="26">
        <v>-15266.03864805</v>
      </c>
      <c r="AM190" s="26">
        <v>4136.6139043650001</v>
      </c>
      <c r="AN190" s="26">
        <v>234248.75943226521</v>
      </c>
      <c r="AO190" s="26">
        <v>645231.19261502603</v>
      </c>
      <c r="AP190" s="26">
        <v>27229.826862661299</v>
      </c>
      <c r="AQ190" s="26">
        <v>7716.6136278648</v>
      </c>
      <c r="AR190" s="26">
        <v>341481.90396284201</v>
      </c>
      <c r="AS190" s="26">
        <v>186692.29822557728</v>
      </c>
      <c r="AT190" s="26">
        <v>7708.9891038442001</v>
      </c>
      <c r="AU190" s="26">
        <v>1720.2152306564999</v>
      </c>
      <c r="AV190" s="26">
        <v>201337.03246560699</v>
      </c>
      <c r="AW190" s="26">
        <v>31812.003072604301</v>
      </c>
      <c r="AX190" s="26">
        <v>21677.255083266002</v>
      </c>
      <c r="AY190" s="26">
        <v>48207.426774514402</v>
      </c>
      <c r="AZ190" s="26">
        <v>177350.84153208</v>
      </c>
      <c r="BA190" s="26">
        <v>-1806.3515152932</v>
      </c>
      <c r="BB190" s="26">
        <v>1051128.05442622</v>
      </c>
      <c r="BC190" s="26">
        <v>-578.94989430004898</v>
      </c>
      <c r="BD190" s="26">
        <v>31278.946198712794</v>
      </c>
      <c r="BE190" s="26">
        <v>-29464.331628609001</v>
      </c>
      <c r="BF190" s="26">
        <v>2654.1825578560201</v>
      </c>
      <c r="BG190" s="26">
        <v>8369.9838529804001</v>
      </c>
      <c r="BH190" s="26">
        <v>1471.3789632164001</v>
      </c>
      <c r="BI190" s="26">
        <v>155994.84637827563</v>
      </c>
      <c r="BJ190" s="26">
        <v>-6893.9342432294998</v>
      </c>
      <c r="BK190" s="26">
        <v>-10720.9893997616</v>
      </c>
      <c r="BL190" s="26">
        <v>31501.888973241999</v>
      </c>
      <c r="BM190" s="26">
        <v>14975.703576834099</v>
      </c>
      <c r="BN190" s="26">
        <v>-23738.1602368856</v>
      </c>
      <c r="BO190" s="26">
        <v>174850.56509833201</v>
      </c>
      <c r="BP190" s="26">
        <v>402252.33681524103</v>
      </c>
      <c r="BQ190" s="26">
        <v>-6894.7840876754999</v>
      </c>
      <c r="BR190" s="26">
        <v>-43422.530501701898</v>
      </c>
      <c r="BS190" s="26">
        <v>-1308.5777501624</v>
      </c>
      <c r="BT190" s="26">
        <v>8322.7590280527002</v>
      </c>
      <c r="BU190" s="26">
        <v>273525.55143146456</v>
      </c>
      <c r="BV190" s="26">
        <v>-586.65228718020001</v>
      </c>
      <c r="BW190" s="26">
        <v>-10578.0740255863</v>
      </c>
      <c r="BX190" s="26">
        <v>-57982.399566727938</v>
      </c>
      <c r="BY190" s="26">
        <v>-9897.9862865411997</v>
      </c>
      <c r="BZ190" s="26">
        <v>12648.153022721999</v>
      </c>
      <c r="CA190" s="26">
        <v>-43787.548323200099</v>
      </c>
      <c r="CB190" s="26">
        <v>522290.24746870401</v>
      </c>
      <c r="CC190" s="44"/>
      <c r="CD190" s="47"/>
    </row>
    <row r="191" spans="1:82" ht="13" x14ac:dyDescent="0.3">
      <c r="A191" s="16">
        <v>3325</v>
      </c>
      <c r="B191" s="18" t="s">
        <v>297</v>
      </c>
      <c r="C191" s="26">
        <v>0</v>
      </c>
      <c r="D191" s="26">
        <v>0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>
        <v>0</v>
      </c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0</v>
      </c>
      <c r="AM191" s="26">
        <v>0</v>
      </c>
      <c r="AN191" s="26">
        <v>0</v>
      </c>
      <c r="AO191" s="26">
        <v>0</v>
      </c>
      <c r="AP191" s="26">
        <v>0</v>
      </c>
      <c r="AQ191" s="26">
        <v>0</v>
      </c>
      <c r="AR191" s="26">
        <v>0</v>
      </c>
      <c r="AS191" s="26">
        <v>0</v>
      </c>
      <c r="AT191" s="26">
        <v>0</v>
      </c>
      <c r="AU191" s="26">
        <v>0</v>
      </c>
      <c r="AV191" s="26">
        <v>0</v>
      </c>
      <c r="AW191" s="26">
        <v>0</v>
      </c>
      <c r="AX191" s="26">
        <v>0</v>
      </c>
      <c r="AY191" s="26">
        <v>0</v>
      </c>
      <c r="AZ191" s="26">
        <v>0</v>
      </c>
      <c r="BA191" s="26">
        <v>0</v>
      </c>
      <c r="BB191" s="26">
        <v>0</v>
      </c>
      <c r="BC191" s="26">
        <v>0</v>
      </c>
      <c r="BD191" s="26">
        <v>0</v>
      </c>
      <c r="BE191" s="26">
        <v>0</v>
      </c>
      <c r="BF191" s="26">
        <v>0</v>
      </c>
      <c r="BG191" s="26">
        <v>0</v>
      </c>
      <c r="BH191" s="26">
        <v>0</v>
      </c>
      <c r="BI191" s="26">
        <v>0</v>
      </c>
      <c r="BJ191" s="26">
        <v>0</v>
      </c>
      <c r="BK191" s="26">
        <v>0</v>
      </c>
      <c r="BL191" s="26">
        <v>0</v>
      </c>
      <c r="BM191" s="26">
        <v>0</v>
      </c>
      <c r="BN191" s="26">
        <v>0</v>
      </c>
      <c r="BO191" s="26">
        <v>0</v>
      </c>
      <c r="BP191" s="26">
        <v>0</v>
      </c>
      <c r="BQ191" s="26">
        <v>0</v>
      </c>
      <c r="BR191" s="26">
        <v>0</v>
      </c>
      <c r="BS191" s="26">
        <v>0</v>
      </c>
      <c r="BT191" s="26">
        <v>0</v>
      </c>
      <c r="BU191" s="26">
        <v>0</v>
      </c>
      <c r="BV191" s="26">
        <v>0</v>
      </c>
      <c r="BW191" s="26">
        <v>0</v>
      </c>
      <c r="BX191" s="26">
        <v>0</v>
      </c>
      <c r="BY191" s="26">
        <v>0</v>
      </c>
      <c r="BZ191" s="26">
        <v>0</v>
      </c>
      <c r="CA191" s="26">
        <v>0</v>
      </c>
      <c r="CB191" s="26">
        <f t="shared" si="37"/>
        <v>0</v>
      </c>
      <c r="CC191" s="44"/>
      <c r="CD191" s="47"/>
    </row>
    <row r="192" spans="1:82" ht="13" x14ac:dyDescent="0.3">
      <c r="A192" s="16">
        <v>3326</v>
      </c>
      <c r="B192" s="18" t="s">
        <v>294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v>0</v>
      </c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0</v>
      </c>
      <c r="AN192" s="26">
        <v>0</v>
      </c>
      <c r="AO192" s="26">
        <v>0</v>
      </c>
      <c r="AP192" s="26">
        <v>0</v>
      </c>
      <c r="AQ192" s="26">
        <v>0</v>
      </c>
      <c r="AR192" s="26">
        <v>0</v>
      </c>
      <c r="AS192" s="26">
        <v>0</v>
      </c>
      <c r="AT192" s="26">
        <v>0</v>
      </c>
      <c r="AU192" s="26">
        <v>0</v>
      </c>
      <c r="AV192" s="26">
        <v>0</v>
      </c>
      <c r="AW192" s="26">
        <v>0</v>
      </c>
      <c r="AX192" s="26">
        <v>0</v>
      </c>
      <c r="AY192" s="26">
        <v>0</v>
      </c>
      <c r="AZ192" s="26">
        <v>0</v>
      </c>
      <c r="BA192" s="26">
        <v>0</v>
      </c>
      <c r="BB192" s="26">
        <v>0</v>
      </c>
      <c r="BC192" s="26">
        <v>0</v>
      </c>
      <c r="BD192" s="26">
        <v>0</v>
      </c>
      <c r="BE192" s="26">
        <v>0</v>
      </c>
      <c r="BF192" s="26">
        <v>0</v>
      </c>
      <c r="BG192" s="26">
        <v>0</v>
      </c>
      <c r="BH192" s="26">
        <v>0</v>
      </c>
      <c r="BI192" s="26">
        <v>0</v>
      </c>
      <c r="BJ192" s="26">
        <v>0</v>
      </c>
      <c r="BK192" s="26">
        <v>0</v>
      </c>
      <c r="BL192" s="26">
        <v>0</v>
      </c>
      <c r="BM192" s="26">
        <v>0</v>
      </c>
      <c r="BN192" s="26">
        <v>0</v>
      </c>
      <c r="BO192" s="26">
        <v>0</v>
      </c>
      <c r="BP192" s="26">
        <v>0</v>
      </c>
      <c r="BQ192" s="26">
        <v>0</v>
      </c>
      <c r="BR192" s="26">
        <v>0</v>
      </c>
      <c r="BS192" s="26">
        <v>0</v>
      </c>
      <c r="BT192" s="26">
        <v>0</v>
      </c>
      <c r="BU192" s="26">
        <v>0</v>
      </c>
      <c r="BV192" s="26">
        <v>0</v>
      </c>
      <c r="BW192" s="26">
        <v>0</v>
      </c>
      <c r="BX192" s="26">
        <v>0</v>
      </c>
      <c r="BY192" s="26">
        <v>0</v>
      </c>
      <c r="BZ192" s="26">
        <v>0</v>
      </c>
      <c r="CA192" s="26">
        <v>0</v>
      </c>
      <c r="CB192" s="26">
        <f t="shared" si="37"/>
        <v>0</v>
      </c>
      <c r="CC192" s="44"/>
      <c r="CD192" s="47"/>
    </row>
    <row r="193" spans="1:82" ht="13" x14ac:dyDescent="0.3">
      <c r="A193" s="16">
        <v>3327</v>
      </c>
      <c r="B193" s="18" t="s">
        <v>295</v>
      </c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0</v>
      </c>
      <c r="AN193" s="26">
        <v>0</v>
      </c>
      <c r="AO193" s="26">
        <v>0</v>
      </c>
      <c r="AP193" s="26">
        <v>0</v>
      </c>
      <c r="AQ193" s="26">
        <v>0</v>
      </c>
      <c r="AR193" s="26">
        <v>0</v>
      </c>
      <c r="AS193" s="26">
        <v>0</v>
      </c>
      <c r="AT193" s="26">
        <v>0</v>
      </c>
      <c r="AU193" s="26">
        <v>0</v>
      </c>
      <c r="AV193" s="26">
        <v>0</v>
      </c>
      <c r="AW193" s="26">
        <v>0</v>
      </c>
      <c r="AX193" s="26">
        <v>0</v>
      </c>
      <c r="AY193" s="26">
        <v>0</v>
      </c>
      <c r="AZ193" s="26">
        <v>0</v>
      </c>
      <c r="BA193" s="26">
        <v>0</v>
      </c>
      <c r="BB193" s="26">
        <v>0</v>
      </c>
      <c r="BC193" s="26">
        <v>0</v>
      </c>
      <c r="BD193" s="26">
        <v>0</v>
      </c>
      <c r="BE193" s="26">
        <v>0</v>
      </c>
      <c r="BF193" s="26">
        <v>0</v>
      </c>
      <c r="BG193" s="26">
        <v>0</v>
      </c>
      <c r="BH193" s="26">
        <v>0</v>
      </c>
      <c r="BI193" s="26">
        <v>0</v>
      </c>
      <c r="BJ193" s="26">
        <v>0</v>
      </c>
      <c r="BK193" s="26">
        <v>0</v>
      </c>
      <c r="BL193" s="26">
        <v>0</v>
      </c>
      <c r="BM193" s="26">
        <v>0</v>
      </c>
      <c r="BN193" s="26">
        <v>0</v>
      </c>
      <c r="BO193" s="26">
        <v>0</v>
      </c>
      <c r="BP193" s="26">
        <v>0</v>
      </c>
      <c r="BQ193" s="26">
        <v>0</v>
      </c>
      <c r="BR193" s="26">
        <v>0</v>
      </c>
      <c r="BS193" s="26">
        <v>0</v>
      </c>
      <c r="BT193" s="26">
        <v>0</v>
      </c>
      <c r="BU193" s="26">
        <v>0</v>
      </c>
      <c r="BV193" s="26">
        <v>0</v>
      </c>
      <c r="BW193" s="26">
        <v>0</v>
      </c>
      <c r="BX193" s="26">
        <v>0</v>
      </c>
      <c r="BY193" s="26">
        <v>0</v>
      </c>
      <c r="BZ193" s="26">
        <v>0</v>
      </c>
      <c r="CA193" s="26">
        <v>0</v>
      </c>
      <c r="CB193" s="26">
        <f t="shared" si="37"/>
        <v>0</v>
      </c>
      <c r="CC193" s="44"/>
      <c r="CD193" s="47"/>
    </row>
    <row r="194" spans="1:82" ht="13" x14ac:dyDescent="0.3">
      <c r="A194" s="16">
        <v>3328</v>
      </c>
      <c r="B194" s="18" t="s">
        <v>286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v>0</v>
      </c>
      <c r="AG194" s="26">
        <v>0</v>
      </c>
      <c r="AH194" s="26">
        <v>0</v>
      </c>
      <c r="AI194" s="26">
        <v>0</v>
      </c>
      <c r="AJ194" s="26">
        <v>0</v>
      </c>
      <c r="AK194" s="26">
        <v>0</v>
      </c>
      <c r="AL194" s="26">
        <v>0</v>
      </c>
      <c r="AM194" s="26">
        <v>0</v>
      </c>
      <c r="AN194" s="26">
        <v>0</v>
      </c>
      <c r="AO194" s="26">
        <v>0</v>
      </c>
      <c r="AP194" s="26">
        <v>0</v>
      </c>
      <c r="AQ194" s="26">
        <v>0</v>
      </c>
      <c r="AR194" s="26">
        <v>0</v>
      </c>
      <c r="AS194" s="26">
        <v>0</v>
      </c>
      <c r="AT194" s="26">
        <v>0</v>
      </c>
      <c r="AU194" s="26">
        <v>0</v>
      </c>
      <c r="AV194" s="26">
        <v>0</v>
      </c>
      <c r="AW194" s="26">
        <v>0</v>
      </c>
      <c r="AX194" s="26">
        <v>0</v>
      </c>
      <c r="AY194" s="26">
        <v>0</v>
      </c>
      <c r="AZ194" s="26">
        <v>0</v>
      </c>
      <c r="BA194" s="26">
        <v>0</v>
      </c>
      <c r="BB194" s="26">
        <v>0</v>
      </c>
      <c r="BC194" s="26">
        <v>0</v>
      </c>
      <c r="BD194" s="26">
        <v>0</v>
      </c>
      <c r="BE194" s="26">
        <v>0</v>
      </c>
      <c r="BF194" s="26">
        <v>0</v>
      </c>
      <c r="BG194" s="26">
        <v>0</v>
      </c>
      <c r="BH194" s="26">
        <v>0</v>
      </c>
      <c r="BI194" s="26">
        <v>0</v>
      </c>
      <c r="BJ194" s="26">
        <v>0</v>
      </c>
      <c r="BK194" s="26">
        <v>0</v>
      </c>
      <c r="BL194" s="26">
        <v>0</v>
      </c>
      <c r="BM194" s="26">
        <v>0</v>
      </c>
      <c r="BN194" s="26">
        <v>0</v>
      </c>
      <c r="BO194" s="26">
        <v>0</v>
      </c>
      <c r="BP194" s="26">
        <v>0</v>
      </c>
      <c r="BQ194" s="26">
        <v>0</v>
      </c>
      <c r="BR194" s="26">
        <v>0</v>
      </c>
      <c r="BS194" s="26">
        <v>0</v>
      </c>
      <c r="BT194" s="26">
        <v>0</v>
      </c>
      <c r="BU194" s="26">
        <v>0</v>
      </c>
      <c r="BV194" s="26">
        <v>0</v>
      </c>
      <c r="BW194" s="26">
        <v>0</v>
      </c>
      <c r="BX194" s="26">
        <v>0</v>
      </c>
      <c r="BY194" s="26">
        <v>0</v>
      </c>
      <c r="BZ194" s="26">
        <v>0</v>
      </c>
      <c r="CA194" s="26">
        <v>0</v>
      </c>
      <c r="CB194" s="26">
        <f t="shared" si="37"/>
        <v>0</v>
      </c>
      <c r="CC194" s="44"/>
      <c r="CD194" s="47"/>
    </row>
    <row r="195" spans="1:82" ht="13" x14ac:dyDescent="0.3">
      <c r="A195" s="16"/>
      <c r="B195" s="18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44"/>
      <c r="CD195" s="47"/>
    </row>
    <row r="196" spans="1:82" ht="13" x14ac:dyDescent="0.3">
      <c r="A196" s="38" t="s">
        <v>288</v>
      </c>
      <c r="B196" s="39" t="s">
        <v>289</v>
      </c>
      <c r="C196" s="40">
        <f t="shared" ref="C196:AH196" si="38">C157-C177-C155</f>
        <v>-59112.485471509863</v>
      </c>
      <c r="D196" s="40">
        <f t="shared" si="38"/>
        <v>-16304.371921545287</v>
      </c>
      <c r="E196" s="40">
        <f t="shared" si="38"/>
        <v>-41072.867104146251</v>
      </c>
      <c r="F196" s="40">
        <f t="shared" si="38"/>
        <v>-26898.701781685348</v>
      </c>
      <c r="G196" s="40">
        <f t="shared" si="38"/>
        <v>-6477.9284477397159</v>
      </c>
      <c r="H196" s="40">
        <f t="shared" si="38"/>
        <v>-56741.005749761185</v>
      </c>
      <c r="I196" s="40">
        <f t="shared" si="38"/>
        <v>22605.687278920232</v>
      </c>
      <c r="J196" s="40">
        <f t="shared" si="38"/>
        <v>49630.707310854807</v>
      </c>
      <c r="K196" s="40">
        <f t="shared" si="38"/>
        <v>-1049.742062722129</v>
      </c>
      <c r="L196" s="40">
        <f t="shared" si="38"/>
        <v>-118603.19162645718</v>
      </c>
      <c r="M196" s="40">
        <f t="shared" si="38"/>
        <v>-57185.841175470297</v>
      </c>
      <c r="N196" s="40">
        <f t="shared" si="38"/>
        <v>-117696.5397581514</v>
      </c>
      <c r="O196" s="40">
        <f t="shared" si="38"/>
        <v>-428906.28050940949</v>
      </c>
      <c r="P196" s="40">
        <f t="shared" si="38"/>
        <v>-14746.486702398543</v>
      </c>
      <c r="Q196" s="40">
        <f t="shared" si="38"/>
        <v>-8904.1962611114723</v>
      </c>
      <c r="R196" s="40">
        <f t="shared" si="38"/>
        <v>-50470.846053573128</v>
      </c>
      <c r="S196" s="40">
        <f t="shared" si="38"/>
        <v>11055.829211503995</v>
      </c>
      <c r="T196" s="40">
        <f t="shared" si="38"/>
        <v>45557.41309387394</v>
      </c>
      <c r="U196" s="40">
        <f t="shared" si="38"/>
        <v>13633.589998726035</v>
      </c>
      <c r="V196" s="40">
        <f t="shared" si="38"/>
        <v>-25922.220782691002</v>
      </c>
      <c r="W196" s="40">
        <f t="shared" si="38"/>
        <v>-3728.3799519318272</v>
      </c>
      <c r="X196" s="40">
        <f t="shared" si="38"/>
        <v>-7670.0245730609749</v>
      </c>
      <c r="Y196" s="40">
        <f t="shared" si="38"/>
        <v>16451.927538524527</v>
      </c>
      <c r="Z196" s="40">
        <f t="shared" si="38"/>
        <v>-39457.34850141994</v>
      </c>
      <c r="AA196" s="40">
        <f t="shared" si="38"/>
        <v>10958.123711246997</v>
      </c>
      <c r="AB196" s="40">
        <f t="shared" si="38"/>
        <v>-53242.6192723196</v>
      </c>
      <c r="AC196" s="40">
        <f t="shared" si="38"/>
        <v>6287.0051252751437</v>
      </c>
      <c r="AD196" s="40">
        <f t="shared" si="38"/>
        <v>14924.67338718308</v>
      </c>
      <c r="AE196" s="40">
        <f t="shared" si="38"/>
        <v>57622.713930357691</v>
      </c>
      <c r="AF196" s="40">
        <f t="shared" si="38"/>
        <v>-1753.151679875431</v>
      </c>
      <c r="AG196" s="40">
        <f t="shared" si="38"/>
        <v>19817.438139782142</v>
      </c>
      <c r="AH196" s="40">
        <f t="shared" si="38"/>
        <v>16241.565847912832</v>
      </c>
      <c r="AI196" s="40">
        <f t="shared" ref="AI196:CA196" si="39">AI157-AI177-AI155</f>
        <v>17108.994565769826</v>
      </c>
      <c r="AJ196" s="40">
        <f t="shared" si="39"/>
        <v>31613.83417489758</v>
      </c>
      <c r="AK196" s="40">
        <f t="shared" si="39"/>
        <v>7749.3230554491165</v>
      </c>
      <c r="AL196" s="40">
        <f t="shared" si="39"/>
        <v>13100.544486725354</v>
      </c>
      <c r="AM196" s="40">
        <f t="shared" si="39"/>
        <v>35354.956955158472</v>
      </c>
      <c r="AN196" s="40">
        <f t="shared" si="39"/>
        <v>-3589.2118997613434</v>
      </c>
      <c r="AO196" s="40">
        <f t="shared" si="39"/>
        <v>214478.6860888775</v>
      </c>
      <c r="AP196" s="40">
        <f t="shared" si="39"/>
        <v>-823.69912553907488</v>
      </c>
      <c r="AQ196" s="40">
        <f t="shared" si="39"/>
        <v>-1332.1394656228367</v>
      </c>
      <c r="AR196" s="40">
        <f t="shared" si="39"/>
        <v>-5498.1221618875279</v>
      </c>
      <c r="AS196" s="40">
        <f t="shared" si="39"/>
        <v>-31828.77992232731</v>
      </c>
      <c r="AT196" s="40">
        <f t="shared" si="39"/>
        <v>78450.224725070642</v>
      </c>
      <c r="AU196" s="40">
        <f t="shared" si="39"/>
        <v>-50498.946139229549</v>
      </c>
      <c r="AV196" s="40">
        <f t="shared" si="39"/>
        <v>16539.599553468121</v>
      </c>
      <c r="AW196" s="40">
        <f t="shared" si="39"/>
        <v>208156.23427550966</v>
      </c>
      <c r="AX196" s="40">
        <f t="shared" si="39"/>
        <v>-5287.2165260509501</v>
      </c>
      <c r="AY196" s="40">
        <f t="shared" si="39"/>
        <v>2740.449105947504</v>
      </c>
      <c r="AZ196" s="40">
        <f t="shared" si="39"/>
        <v>-16921.37885369701</v>
      </c>
      <c r="BA196" s="40">
        <f t="shared" si="39"/>
        <v>-5999.4605795518728</v>
      </c>
      <c r="BB196" s="40">
        <f t="shared" si="39"/>
        <v>187696.76488609589</v>
      </c>
      <c r="BC196" s="40">
        <f t="shared" si="39"/>
        <v>-46875.774229782342</v>
      </c>
      <c r="BD196" s="40">
        <f t="shared" si="39"/>
        <v>-16385.918046462291</v>
      </c>
      <c r="BE196" s="40">
        <f t="shared" si="39"/>
        <v>5357.0671109149698</v>
      </c>
      <c r="BF196" s="40">
        <f t="shared" si="39"/>
        <v>48340.661721126002</v>
      </c>
      <c r="BG196" s="40">
        <f t="shared" si="39"/>
        <v>-6414.3095918432955</v>
      </c>
      <c r="BH196" s="40">
        <f t="shared" si="39"/>
        <v>15042.493882770632</v>
      </c>
      <c r="BI196" s="40">
        <f t="shared" si="39"/>
        <v>990.090002238343</v>
      </c>
      <c r="BJ196" s="40">
        <f t="shared" si="39"/>
        <v>6605.7801143585239</v>
      </c>
      <c r="BK196" s="40">
        <f t="shared" si="39"/>
        <v>-10857.566023929074</v>
      </c>
      <c r="BL196" s="40">
        <f t="shared" si="39"/>
        <v>7916.6991107261274</v>
      </c>
      <c r="BM196" s="40">
        <f t="shared" si="39"/>
        <v>3444.9618599814203</v>
      </c>
      <c r="BN196" s="40">
        <f t="shared" si="39"/>
        <v>-27103.538553699153</v>
      </c>
      <c r="BO196" s="40">
        <f t="shared" si="39"/>
        <v>-19939.352643601829</v>
      </c>
      <c r="BP196" s="40">
        <f t="shared" si="39"/>
        <v>26045.161145962556</v>
      </c>
      <c r="BQ196" s="40">
        <f t="shared" si="39"/>
        <v>-17202.585984603735</v>
      </c>
      <c r="BR196" s="40">
        <f t="shared" si="39"/>
        <v>-39063.330775222355</v>
      </c>
      <c r="BS196" s="40">
        <f t="shared" si="39"/>
        <v>45450.292112833704</v>
      </c>
      <c r="BT196" s="40">
        <f t="shared" si="39"/>
        <v>20085.657342290375</v>
      </c>
      <c r="BU196" s="40">
        <f t="shared" si="39"/>
        <v>-45265.79502228988</v>
      </c>
      <c r="BV196" s="40">
        <f t="shared" ref="BV196:BW196" si="40">BV157-BV177-BV155</f>
        <v>63114.82606295732</v>
      </c>
      <c r="BW196" s="40">
        <f t="shared" si="40"/>
        <v>-8042.0800946771051</v>
      </c>
      <c r="BX196" s="40">
        <f t="shared" si="39"/>
        <v>22920.392267330011</v>
      </c>
      <c r="BY196" s="40">
        <f t="shared" si="39"/>
        <v>16806.150088215989</v>
      </c>
      <c r="BZ196" s="40">
        <f t="shared" si="39"/>
        <v>-1983.2243052822596</v>
      </c>
      <c r="CA196" s="40">
        <f t="shared" si="39"/>
        <v>-25239.789639249386</v>
      </c>
      <c r="CB196" s="40">
        <f>CB157-CB177-CB155</f>
        <v>57625.673198265489</v>
      </c>
      <c r="CC196" s="44"/>
      <c r="CD196" s="47"/>
    </row>
    <row r="197" spans="1:82" ht="13" x14ac:dyDescent="0.3"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</row>
    <row r="198" spans="1:82" ht="13" x14ac:dyDescent="0.3">
      <c r="A198" s="15" t="s">
        <v>290</v>
      </c>
      <c r="B198" s="41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</row>
    <row r="199" spans="1:82" ht="13" x14ac:dyDescent="0.3">
      <c r="A199" s="15" t="s">
        <v>291</v>
      </c>
      <c r="B199" s="41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</row>
    <row r="200" spans="1:82" ht="13" x14ac:dyDescent="0.3">
      <c r="A200" s="15" t="s">
        <v>292</v>
      </c>
      <c r="B200" s="41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</row>
    <row r="201" spans="1:82" ht="13" x14ac:dyDescent="0.3"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</row>
    <row r="202" spans="1:82" ht="13" x14ac:dyDescent="0.3">
      <c r="A202" s="15"/>
      <c r="B202" s="43" t="s">
        <v>315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</row>
    <row r="203" spans="1:82" ht="13" x14ac:dyDescent="0.3"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</row>
    <row r="204" spans="1:82" ht="13" x14ac:dyDescent="0.3"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</row>
    <row r="205" spans="1:82" ht="13" x14ac:dyDescent="0.3"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</row>
    <row r="206" spans="1:82" ht="13" x14ac:dyDescent="0.3"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</row>
    <row r="207" spans="1:82" ht="13" x14ac:dyDescent="0.3"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</row>
    <row r="208" spans="1:82" ht="13" x14ac:dyDescent="0.3"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</row>
    <row r="209" spans="3:80" ht="13" x14ac:dyDescent="0.3"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</row>
    <row r="210" spans="3:80" ht="13" x14ac:dyDescent="0.3"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</row>
    <row r="211" spans="3:80" ht="13" x14ac:dyDescent="0.3"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</row>
    <row r="212" spans="3:80" ht="13" x14ac:dyDescent="0.3"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</row>
    <row r="213" spans="3:80" ht="13" x14ac:dyDescent="0.3"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</row>
    <row r="214" spans="3:80" ht="13" x14ac:dyDescent="0.3"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</row>
    <row r="215" spans="3:80" ht="13" x14ac:dyDescent="0.3"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</row>
    <row r="216" spans="3:80" ht="13" x14ac:dyDescent="0.3"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</row>
    <row r="217" spans="3:80" ht="13" x14ac:dyDescent="0.3"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</row>
    <row r="218" spans="3:80" ht="13" x14ac:dyDescent="0.3"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</row>
    <row r="219" spans="3:80" ht="13" x14ac:dyDescent="0.3"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</row>
    <row r="220" spans="3:80" ht="13" x14ac:dyDescent="0.3"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</row>
    <row r="221" spans="3:80" ht="13" x14ac:dyDescent="0.3"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</row>
    <row r="222" spans="3:80" ht="13" x14ac:dyDescent="0.3"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</row>
    <row r="223" spans="3:80" ht="13" x14ac:dyDescent="0.3"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</row>
    <row r="224" spans="3:80" ht="13" x14ac:dyDescent="0.3"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</row>
    <row r="225" spans="3:80" ht="13" x14ac:dyDescent="0.3"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</row>
    <row r="226" spans="3:80" ht="13" x14ac:dyDescent="0.3"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</row>
    <row r="227" spans="3:80" ht="13" x14ac:dyDescent="0.3"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</row>
    <row r="228" spans="3:80" ht="13" x14ac:dyDescent="0.3"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</row>
    <row r="229" spans="3:80" ht="13" x14ac:dyDescent="0.3"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</row>
    <row r="230" spans="3:80" ht="13" x14ac:dyDescent="0.3"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</row>
    <row r="231" spans="3:80" ht="13" x14ac:dyDescent="0.3"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</row>
    <row r="232" spans="3:80" ht="13" x14ac:dyDescent="0.3"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</row>
    <row r="233" spans="3:80" ht="13" x14ac:dyDescent="0.3"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</row>
    <row r="234" spans="3:80" ht="13" x14ac:dyDescent="0.3"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</row>
    <row r="235" spans="3:80" ht="13" x14ac:dyDescent="0.3"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</row>
    <row r="236" spans="3:80" ht="13" x14ac:dyDescent="0.3"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</row>
    <row r="237" spans="3:80" ht="13" x14ac:dyDescent="0.3"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</row>
    <row r="238" spans="3:80" ht="13" x14ac:dyDescent="0.3"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</row>
    <row r="239" spans="3:80" ht="13" x14ac:dyDescent="0.3"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</row>
    <row r="240" spans="3:80" ht="13" x14ac:dyDescent="0.3"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</row>
    <row r="241" spans="3:80" ht="13" x14ac:dyDescent="0.3"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</row>
    <row r="242" spans="3:80" ht="13" x14ac:dyDescent="0.3"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</row>
    <row r="243" spans="3:80" ht="13" x14ac:dyDescent="0.3"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</row>
    <row r="244" spans="3:80" ht="13" x14ac:dyDescent="0.3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</row>
    <row r="245" spans="3:80" ht="13" x14ac:dyDescent="0.3"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</row>
    <row r="246" spans="3:80" ht="13" x14ac:dyDescent="0.3"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</row>
    <row r="247" spans="3:80" ht="13" x14ac:dyDescent="0.3"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</row>
    <row r="248" spans="3:80" ht="13" x14ac:dyDescent="0.3"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</row>
    <row r="249" spans="3:80" ht="13" x14ac:dyDescent="0.3"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</row>
    <row r="250" spans="3:80" ht="13" x14ac:dyDescent="0.3"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</row>
    <row r="251" spans="3:80" ht="13" x14ac:dyDescent="0.3"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</row>
    <row r="252" spans="3:80" ht="13" x14ac:dyDescent="0.3"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</row>
    <row r="253" spans="3:80" ht="13" x14ac:dyDescent="0.3"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</row>
    <row r="254" spans="3:80" ht="13" x14ac:dyDescent="0.3"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</row>
    <row r="255" spans="3:80" ht="13" x14ac:dyDescent="0.3"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</row>
    <row r="256" spans="3:80" ht="13" x14ac:dyDescent="0.3"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</row>
    <row r="257" spans="3:80" ht="13" x14ac:dyDescent="0.3"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</row>
    <row r="258" spans="3:80" ht="13" x14ac:dyDescent="0.3"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</row>
    <row r="259" spans="3:80" ht="13" x14ac:dyDescent="0.3"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</row>
    <row r="260" spans="3:80" ht="13" x14ac:dyDescent="0.3"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</row>
    <row r="261" spans="3:80" ht="13" x14ac:dyDescent="0.3"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</row>
    <row r="262" spans="3:80" ht="13" x14ac:dyDescent="0.3"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</row>
    <row r="263" spans="3:80" ht="13" x14ac:dyDescent="0.3"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</row>
    <row r="264" spans="3:80" ht="13" x14ac:dyDescent="0.3"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</row>
    <row r="265" spans="3:80" ht="13" x14ac:dyDescent="0.3"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</row>
    <row r="266" spans="3:80" ht="13" x14ac:dyDescent="0.3"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</row>
    <row r="267" spans="3:80" ht="13" x14ac:dyDescent="0.3"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</row>
    <row r="268" spans="3:80" ht="13" x14ac:dyDescent="0.3"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</row>
    <row r="269" spans="3:80" ht="13" x14ac:dyDescent="0.3"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</row>
    <row r="270" spans="3:80" ht="13" x14ac:dyDescent="0.3"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</row>
    <row r="271" spans="3:80" ht="13" x14ac:dyDescent="0.3"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</row>
    <row r="272" spans="3:80" ht="13" x14ac:dyDescent="0.3"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</row>
    <row r="273" spans="3:80" ht="13" x14ac:dyDescent="0.3"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</row>
    <row r="274" spans="3:80" ht="13" x14ac:dyDescent="0.3"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</row>
    <row r="275" spans="3:80" ht="13" x14ac:dyDescent="0.3"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</row>
    <row r="276" spans="3:80" ht="13" x14ac:dyDescent="0.3"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</row>
    <row r="277" spans="3:80" ht="13" x14ac:dyDescent="0.3"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</row>
    <row r="278" spans="3:80" ht="13" x14ac:dyDescent="0.3"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</row>
    <row r="279" spans="3:80" ht="13" x14ac:dyDescent="0.3"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</row>
    <row r="280" spans="3:80" ht="13" x14ac:dyDescent="0.3"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</row>
  </sheetData>
  <mergeCells count="10">
    <mergeCell ref="BP10:CB10"/>
    <mergeCell ref="P10:AB10"/>
    <mergeCell ref="AC10:AO10"/>
    <mergeCell ref="AP10:BB10"/>
    <mergeCell ref="BC10:BO10"/>
    <mergeCell ref="A5:B5"/>
    <mergeCell ref="A6:B6"/>
    <mergeCell ref="A7:B7"/>
    <mergeCell ref="A10:B11"/>
    <mergeCell ref="C10:O10"/>
  </mergeCells>
  <phoneticPr fontId="7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15E83-FF68-4494-802E-D0A552BB24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1B963-85CD-4A3E-BE36-0F08B7C6EBE8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662A459B-A662-433D-A372-97E0C9E9E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GCP_26_03_2025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Martinez Rivera</dc:creator>
  <cp:lastModifiedBy>Vivian Martinez Rivera</cp:lastModifiedBy>
  <dcterms:created xsi:type="dcterms:W3CDTF">2024-06-13T16:02:01Z</dcterms:created>
  <dcterms:modified xsi:type="dcterms:W3CDTF">2025-03-31T22:34:17Z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