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haciendacr-my.sharepoint.com/personal/arayalg_hacienda_go_cr/Documents/Escritorio Fisca 2022/Escritorio/Documentos finales/"/>
    </mc:Choice>
  </mc:AlternateContent>
  <xr:revisionPtr revIDLastSave="0" documentId="8_{00CA9575-939E-4D7A-B954-D1A832D96285}" xr6:coauthVersionLast="47" xr6:coauthVersionMax="47" xr10:uidLastSave="{00000000-0000-0000-0000-000000000000}"/>
  <bookViews>
    <workbookView xWindow="0" yWindow="0" windowWidth="23040" windowHeight="12360" xr2:uid="{7E8E3A16-129E-47CD-9624-E630807D44AB}"/>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AT26" i="1"/>
  <c r="AQ26" i="1"/>
  <c r="AO26" i="1"/>
  <c r="AN26" i="1"/>
  <c r="AM26" i="1"/>
  <c r="AF26" i="1"/>
  <c r="AI26" i="1" s="1"/>
  <c r="X26" i="1"/>
  <c r="AC26" i="1" s="1"/>
  <c r="R26" i="1"/>
  <c r="N26" i="1"/>
  <c r="K26" i="1"/>
  <c r="I26" i="1"/>
  <c r="L26" i="1" s="1"/>
  <c r="AT25" i="1"/>
  <c r="AQ25" i="1"/>
  <c r="AO25" i="1"/>
  <c r="AN25" i="1"/>
  <c r="AM25" i="1"/>
  <c r="AF25" i="1"/>
  <c r="AI25" i="1" s="1"/>
  <c r="X25" i="1"/>
  <c r="AC25" i="1" s="1"/>
  <c r="R25" i="1"/>
  <c r="N25" i="1"/>
  <c r="K25" i="1"/>
  <c r="I25" i="1"/>
  <c r="L25" i="1" s="1"/>
  <c r="AT24" i="1"/>
  <c r="AQ24" i="1"/>
  <c r="AO24" i="1"/>
  <c r="AN24" i="1"/>
  <c r="AM24" i="1"/>
  <c r="AF24" i="1"/>
  <c r="AI24" i="1" s="1"/>
  <c r="X24" i="1"/>
  <c r="AC24" i="1" s="1"/>
  <c r="R24" i="1"/>
  <c r="N24" i="1"/>
  <c r="P24" i="1" s="1"/>
  <c r="K24" i="1"/>
  <c r="I24" i="1"/>
  <c r="L24" i="1" s="1"/>
  <c r="AT23" i="1"/>
  <c r="AQ23" i="1"/>
  <c r="AO23" i="1"/>
  <c r="AN23" i="1"/>
  <c r="AM23" i="1"/>
  <c r="AF23" i="1"/>
  <c r="AI23" i="1" s="1"/>
  <c r="X23" i="1"/>
  <c r="AE23" i="1" s="1"/>
  <c r="R23" i="1"/>
  <c r="N23" i="1"/>
  <c r="K23" i="1"/>
  <c r="I23" i="1"/>
  <c r="L23" i="1" s="1"/>
  <c r="AT22" i="1"/>
  <c r="AQ22" i="1"/>
  <c r="AO22" i="1"/>
  <c r="AN22" i="1"/>
  <c r="AM22" i="1"/>
  <c r="AF22" i="1"/>
  <c r="AI22" i="1" s="1"/>
  <c r="X22" i="1"/>
  <c r="AA22" i="1" s="1"/>
  <c r="R22" i="1"/>
  <c r="N22" i="1"/>
  <c r="P22" i="1" s="1"/>
  <c r="K22" i="1"/>
  <c r="I22" i="1"/>
  <c r="L22" i="1" s="1"/>
  <c r="AT21" i="1"/>
  <c r="AQ21" i="1"/>
  <c r="AO21" i="1"/>
  <c r="AN21" i="1"/>
  <c r="AM21" i="1"/>
  <c r="AF21" i="1"/>
  <c r="AI21" i="1" s="1"/>
  <c r="X21" i="1"/>
  <c r="AA21" i="1" s="1"/>
  <c r="R21" i="1"/>
  <c r="N21" i="1"/>
  <c r="P21" i="1" s="1"/>
  <c r="K21" i="1"/>
  <c r="I21" i="1"/>
  <c r="L21" i="1" s="1"/>
  <c r="AT20" i="1"/>
  <c r="AQ20" i="1"/>
  <c r="AO20" i="1"/>
  <c r="AN20" i="1"/>
  <c r="AM20" i="1"/>
  <c r="AF20" i="1"/>
  <c r="AI20" i="1" s="1"/>
  <c r="X20" i="1"/>
  <c r="AE20" i="1" s="1"/>
  <c r="R20" i="1"/>
  <c r="N20" i="1"/>
  <c r="P20" i="1" s="1"/>
  <c r="K20" i="1"/>
  <c r="I20" i="1"/>
  <c r="L20" i="1" s="1"/>
  <c r="AT19" i="1"/>
  <c r="AQ19" i="1"/>
  <c r="AO19" i="1"/>
  <c r="AN19" i="1"/>
  <c r="AM19" i="1"/>
  <c r="AF19" i="1"/>
  <c r="AI19" i="1" s="1"/>
  <c r="X19" i="1"/>
  <c r="AE19" i="1" s="1"/>
  <c r="R19" i="1"/>
  <c r="N19" i="1"/>
  <c r="P19" i="1" s="1"/>
  <c r="K19" i="1"/>
  <c r="I19" i="1"/>
  <c r="L19" i="1" s="1"/>
  <c r="AT18" i="1"/>
  <c r="AQ18" i="1"/>
  <c r="AO18" i="1"/>
  <c r="AN18" i="1"/>
  <c r="AM18" i="1"/>
  <c r="AF18" i="1"/>
  <c r="AI18" i="1" s="1"/>
  <c r="X18" i="1"/>
  <c r="AA18" i="1" s="1"/>
  <c r="R18" i="1"/>
  <c r="N18" i="1"/>
  <c r="P18" i="1" s="1"/>
  <c r="K18" i="1"/>
  <c r="I18" i="1"/>
  <c r="L18" i="1" s="1"/>
  <c r="AT17" i="1"/>
  <c r="AQ17" i="1"/>
  <c r="AO17" i="1"/>
  <c r="AN17" i="1"/>
  <c r="AM17" i="1"/>
  <c r="AF17" i="1"/>
  <c r="AI17" i="1" s="1"/>
  <c r="X17" i="1"/>
  <c r="AE17" i="1" s="1"/>
  <c r="R17" i="1"/>
  <c r="N17" i="1"/>
  <c r="P17" i="1" s="1"/>
  <c r="K17" i="1"/>
  <c r="I17" i="1"/>
  <c r="L17" i="1" s="1"/>
  <c r="W11" i="1"/>
  <c r="W10" i="1"/>
  <c r="AE24" i="1" l="1"/>
  <c r="AE21" i="1"/>
  <c r="AE25" i="1"/>
  <c r="AR27" i="1"/>
  <c r="AC21" i="1"/>
  <c r="P23" i="1"/>
  <c r="T23" i="1" s="1"/>
  <c r="V23" i="1" s="1"/>
  <c r="AC20" i="1"/>
  <c r="AA24" i="1"/>
  <c r="AA25" i="1"/>
  <c r="Q27" i="1"/>
  <c r="AL27" i="1"/>
  <c r="AN27" i="1"/>
  <c r="AC19" i="1"/>
  <c r="T22" i="1"/>
  <c r="AC23" i="1"/>
  <c r="AO27" i="1"/>
  <c r="T21" i="1"/>
  <c r="V21" i="1" s="1"/>
  <c r="AK21" i="1" s="1"/>
  <c r="AV21" i="1" s="1"/>
  <c r="AW21" i="1" s="1"/>
  <c r="P25" i="1"/>
  <c r="T25" i="1" s="1"/>
  <c r="K27" i="1"/>
  <c r="T18" i="1"/>
  <c r="V18" i="1" s="1"/>
  <c r="AK18" i="1" s="1"/>
  <c r="AP27" i="1"/>
  <c r="AF27" i="1"/>
  <c r="T17" i="1"/>
  <c r="V17" i="1" s="1"/>
  <c r="AC18" i="1"/>
  <c r="T20" i="1"/>
  <c r="AC22" i="1"/>
  <c r="T24" i="1"/>
  <c r="AA17" i="1"/>
  <c r="AE18" i="1"/>
  <c r="AE22" i="1"/>
  <c r="AE26" i="1"/>
  <c r="AC17" i="1"/>
  <c r="T19" i="1"/>
  <c r="V19" i="1" s="1"/>
  <c r="P26" i="1"/>
  <c r="AA20" i="1"/>
  <c r="AA19" i="1"/>
  <c r="AA23" i="1"/>
  <c r="M27" i="1"/>
  <c r="AA26" i="1"/>
  <c r="AV18" i="1" l="1"/>
  <c r="AW18" i="1" s="1"/>
  <c r="V22" i="1"/>
  <c r="AK22" i="1" s="1"/>
  <c r="AV22" i="1" s="1"/>
  <c r="AW22" i="1" s="1"/>
  <c r="AC27" i="1"/>
  <c r="V25" i="1"/>
  <c r="AE27" i="1"/>
  <c r="V20" i="1"/>
  <c r="AK20" i="1" s="1"/>
  <c r="AK25" i="1"/>
  <c r="AV25" i="1" s="1"/>
  <c r="AW25" i="1" s="1"/>
  <c r="AK23" i="1"/>
  <c r="AV23" i="1" s="1"/>
  <c r="AW23" i="1" s="1"/>
  <c r="T26" i="1"/>
  <c r="S27" i="1" s="1"/>
  <c r="W27" i="1"/>
  <c r="AK17" i="1"/>
  <c r="V24" i="1"/>
  <c r="AK24" i="1" s="1"/>
  <c r="O27" i="1"/>
  <c r="AK19" i="1"/>
  <c r="AV19" i="1" s="1"/>
  <c r="AW19" i="1" s="1"/>
  <c r="AV20" i="1" l="1"/>
  <c r="AW20" i="1" s="1"/>
  <c r="V26" i="1"/>
  <c r="U27" i="1" s="1"/>
  <c r="AV17" i="1"/>
  <c r="AV24" i="1"/>
  <c r="AW24" i="1" s="1"/>
  <c r="AW17" i="1" l="1"/>
  <c r="AK26" i="1"/>
  <c r="AJ27" i="1" s="1"/>
  <c r="AV26" i="1" l="1"/>
  <c r="AW26" i="1" l="1"/>
  <c r="AW27" i="1" s="1"/>
  <c r="AU27" i="1"/>
  <c r="W29" i="1" s="1"/>
  <c r="AK29" i="1" s="1"/>
</calcChain>
</file>

<file path=xl/sharedStrings.xml><?xml version="1.0" encoding="utf-8"?>
<sst xmlns="http://schemas.openxmlformats.org/spreadsheetml/2006/main" count="181" uniqueCount="142">
  <si>
    <t>Hoja de Cálculo</t>
  </si>
  <si>
    <t>Obligación Tributaria Aduanera por cada línea del movimiento de inventario</t>
  </si>
  <si>
    <t>Datos Generales</t>
  </si>
  <si>
    <t>Aduana:</t>
  </si>
  <si>
    <t>Elija la aduana</t>
  </si>
  <si>
    <t>Depositario Aduanero:</t>
  </si>
  <si>
    <t>N° Movimiento de Inventario:</t>
  </si>
  <si>
    <t>Fecha del Movimiento de Inventario</t>
  </si>
  <si>
    <t>Detalle de las líneas de mercancías</t>
  </si>
  <si>
    <t>Cálculo de los Impuestos</t>
  </si>
  <si>
    <t>Linea</t>
  </si>
  <si>
    <t>Descripción de la mercancía</t>
  </si>
  <si>
    <t>Clasificación Arancelaria</t>
  </si>
  <si>
    <t xml:space="preserve">Nota Técnica </t>
  </si>
  <si>
    <t xml:space="preserve">Cantidad Total de Bultos </t>
  </si>
  <si>
    <t>Cantidad de Unidades por Bulto</t>
  </si>
  <si>
    <t>Valor Aduanero (CIF-$)</t>
  </si>
  <si>
    <t>Valor Aduanero Unitario</t>
  </si>
  <si>
    <t>Tipo de cambio</t>
  </si>
  <si>
    <t>Valor Aduanero Total (₡)</t>
  </si>
  <si>
    <t>Valor Aduanero Unitario (₡)</t>
  </si>
  <si>
    <t>Derecho Arancelario a la Importación</t>
  </si>
  <si>
    <t>Selectivo de Consumo</t>
  </si>
  <si>
    <t>Ley de Emergencia Nacional</t>
  </si>
  <si>
    <t>Instituto de Desarrollo Rural</t>
  </si>
  <si>
    <t xml:space="preserve">Instituto de Fomento y Asesoría Municipal </t>
  </si>
  <si>
    <t>Impuestos Especificos Licores</t>
  </si>
  <si>
    <t>Impuestos Específicos Jabones</t>
  </si>
  <si>
    <t>Margen de valor Agregado</t>
  </si>
  <si>
    <t>Ley Caldera</t>
  </si>
  <si>
    <t>Impuesto General Forestal</t>
  </si>
  <si>
    <t>Impuestos Específicos Hidrocarburos</t>
  </si>
  <si>
    <t>Impuesto al Valor Agregado</t>
  </si>
  <si>
    <t>%</t>
  </si>
  <si>
    <t xml:space="preserve">DAI </t>
  </si>
  <si>
    <t>S. C.</t>
  </si>
  <si>
    <t xml:space="preserve">Ley 1% </t>
  </si>
  <si>
    <t>INDER</t>
  </si>
  <si>
    <t>IFAM</t>
  </si>
  <si>
    <t>% de alcohol por volumen</t>
  </si>
  <si>
    <t xml:space="preserve">Total de Unidades </t>
  </si>
  <si>
    <t>Capacidad por Botella (Licores)</t>
  </si>
  <si>
    <t>Impuesto Colones (Licores)</t>
  </si>
  <si>
    <t>Monto Espc. Licor</t>
  </si>
  <si>
    <t>Inder específico</t>
  </si>
  <si>
    <t>Monto Inder específico</t>
  </si>
  <si>
    <t>Ifam específico</t>
  </si>
  <si>
    <t>Monto Ifam Específico</t>
  </si>
  <si>
    <t>Total de Unidades por Bulto</t>
  </si>
  <si>
    <t>Gramos por Unidad (Jabones)</t>
  </si>
  <si>
    <t>Impuesto Colones (Jabones)</t>
  </si>
  <si>
    <t>Monto Espc. Jabón</t>
  </si>
  <si>
    <t>G/E</t>
  </si>
  <si>
    <t>Kgs</t>
  </si>
  <si>
    <t>LEY 4429</t>
  </si>
  <si>
    <t>LEY 6975</t>
  </si>
  <si>
    <t>Impuesto Forestal</t>
  </si>
  <si>
    <t>Impuesto Único</t>
  </si>
  <si>
    <t>Litros Totales</t>
  </si>
  <si>
    <t>Impuesto Hidrocarburos</t>
  </si>
  <si>
    <t xml:space="preserve">IVA  </t>
  </si>
  <si>
    <t>Obligación Tributaria Aduanera</t>
  </si>
  <si>
    <t>Precio Base Total</t>
  </si>
  <si>
    <t>Sección Técnica Operativa</t>
  </si>
  <si>
    <t>Fecha:</t>
  </si>
  <si>
    <t>Funcionario Elaborador:</t>
  </si>
  <si>
    <t>Jefatura:</t>
  </si>
  <si>
    <t>Observaciones:</t>
  </si>
  <si>
    <t>Nombre:</t>
  </si>
  <si>
    <t>Cédula:</t>
  </si>
  <si>
    <t>INSTRUCTIVO DE LLENADO</t>
  </si>
  <si>
    <t>El presente documento debe estar libre de tachones o borrones. No debe se deben dejar espacios en blanco, si no se requiere utilizar una casilla se debe anotar las siglas N/A (no aplica). Los campos en color verde se completan de forma automática. Debe ser completado por medio del uso del procesador de texto, de la siguiente forma:</t>
  </si>
  <si>
    <t>Datos Generales:</t>
  </si>
  <si>
    <t>Aduana: </t>
  </si>
  <si>
    <t>Depósito Aduanero: </t>
  </si>
  <si>
    <t>Anotar el nombre del depositario que custodia el movimiento de inventario.</t>
  </si>
  <si>
    <t>Nº Movimiento de Inventario: </t>
  </si>
  <si>
    <t>Fecha del Movimiento de Inventario: </t>
  </si>
  <si>
    <t>Descripción: </t>
  </si>
  <si>
    <t>Clasificación Arancelaria: </t>
  </si>
  <si>
    <t>Anotar el número del inciso arancelario que corresponde a la mercancía descrita anteriormente.</t>
  </si>
  <si>
    <t>Nota Técnica:</t>
  </si>
  <si>
    <t>En caso que la mercancía deba cumplir con una nota técnica, se debe utilizar este espacio para detallar la misma. En caso que no aplique una nota técnica se anotar las siglas N/A.</t>
  </si>
  <si>
    <t>Valor Aduanero (CIF): </t>
  </si>
  <si>
    <t>Este monto se calcula automáticamente.</t>
  </si>
  <si>
    <t>Cantidad Total (Bultos):</t>
  </si>
  <si>
    <t xml:space="preserve">Anotar la cantidad total de bultos del movimiento de inventario. </t>
  </si>
  <si>
    <t>Tipo de Cambio:</t>
  </si>
  <si>
    <t>Indicar el monto en colones.</t>
  </si>
  <si>
    <t>Unidades por Bulto:</t>
  </si>
  <si>
    <t>Anotar la cantidad total de unidades por bulto.</t>
  </si>
  <si>
    <t>Total de Unidades por Bulto:</t>
  </si>
  <si>
    <t>Valor Unitario:</t>
  </si>
  <si>
    <t>Indicar el monto en dólares.</t>
  </si>
  <si>
    <t>Capacidad por Botella (Licores): </t>
  </si>
  <si>
    <t>Indicar los litros que contiene la botella de licor.</t>
  </si>
  <si>
    <t>Impuesto Colones (Licores):</t>
  </si>
  <si>
    <t>Gramos por Unidad (Jabones):</t>
  </si>
  <si>
    <t>Indicar los gramos por unidad de jabón.</t>
  </si>
  <si>
    <t>Impuesto Colones (Jabones):</t>
  </si>
  <si>
    <t>Hidrocarburos</t>
  </si>
  <si>
    <t>Impuesto Único:</t>
  </si>
  <si>
    <t>Litros Totales:</t>
  </si>
  <si>
    <t>Indicar la cantidad de litros totales.</t>
  </si>
  <si>
    <t>% (DAI):</t>
  </si>
  <si>
    <t>Indicar el porcentaje aplicable.</t>
  </si>
  <si>
    <t>DAI:</t>
  </si>
  <si>
    <t>% (S.C):</t>
  </si>
  <si>
    <t>S.C:</t>
  </si>
  <si>
    <t>1%:</t>
  </si>
  <si>
    <t>Ley 1%:</t>
  </si>
  <si>
    <t>% (INDER):</t>
  </si>
  <si>
    <t>INDER:</t>
  </si>
  <si>
    <t>% (IFAM):</t>
  </si>
  <si>
    <t>IFAM:</t>
  </si>
  <si>
    <t>Monto Espc. Licor:</t>
  </si>
  <si>
    <t>% (INDER específico.):</t>
  </si>
  <si>
    <t>Monto INDER Espc. Licor:</t>
  </si>
  <si>
    <t>% (IFAM específico.):</t>
  </si>
  <si>
    <t>Monto IFAM Espc. Licor:</t>
  </si>
  <si>
    <t>Monto Espc. Jabón:</t>
  </si>
  <si>
    <t>% (G/E):</t>
  </si>
  <si>
    <t>G/E:</t>
  </si>
  <si>
    <t>Ley Caldera:</t>
  </si>
  <si>
    <t>3% (Impuesto Forestal):</t>
  </si>
  <si>
    <t>Impuesto Forestal:</t>
  </si>
  <si>
    <t>Impuesto Hidrocarburos:</t>
  </si>
  <si>
    <t>% (IVA):</t>
  </si>
  <si>
    <t>IVA:</t>
  </si>
  <si>
    <t>TOTAL:</t>
  </si>
  <si>
    <t>Obligación Tributaria Aduanera:</t>
  </si>
  <si>
    <t>* Nota: se podrán agregar tantas líneas como sean necesarias, según la boleta de subasta. Para tal efecto, debe arrastrar la formula a las líneas que sean agregadas.</t>
  </si>
  <si>
    <t>Anexo No. 2</t>
  </si>
  <si>
    <t>Indicar de forma detallada la descripción de la mercancía.</t>
  </si>
  <si>
    <t>Numero DUA  Contingencia Auxiliar</t>
  </si>
  <si>
    <t>Indicar el número, que debe estar compuesto por el Código de Aduana, Codigo del Auxiliar y Consecutivo propio del Auxiliar.</t>
  </si>
  <si>
    <t>Indicar nombre aduana correspondiente.</t>
  </si>
  <si>
    <t xml:space="preserve">Indicar el numero del movimiento de inventario de la mercancia </t>
  </si>
  <si>
    <t xml:space="preserve">Indicar la fecha del movimiento de inventario de la mercancia </t>
  </si>
  <si>
    <t>Numero DUA  Continuidad Auxiliar</t>
  </si>
  <si>
    <t>Total por linea</t>
  </si>
  <si>
    <t>Formulario: MH-DGA-PR005-FOR-001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</si>
</sst>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540A]* #,##0.00_ ;_-[$$-540A]* \-#,##0.00\ ;_-[$$-540A]* &quot;-&quot;??_ ;_-@_ "/>
    <numFmt numFmtId="165" formatCode="&quot;₡&quot;#,##0.00"/>
    <numFmt numFmtId="166" formatCode="_-[$$-80A]* #,##0.00_-;\-[$$-80A]* #,##0.00_-;_-[$$-80A]* &quot;-&quot;??_-;_-@_-"/>
    <numFmt numFmtId="167" formatCode="[$$-80A]#,##0.00"/>
  </numFmts>
  <fonts count="17" x14ac:knownFonts="1">
    <font>
      <sz val="11"/>
      <color theme="1"/>
      <name val="Calibri"/>
      <family val="2"/>
      <scheme val="minor"/>
    </font>
    <font>
      <sz val="11"/>
      <color theme="1"/>
      <name val="Calibri"/>
      <family val="2"/>
      <scheme val="minor"/>
    </font>
    <font>
      <sz val="11"/>
      <color theme="1"/>
      <name val="HendersonSansW00-BasicLight"/>
    </font>
    <font>
      <b/>
      <sz val="11"/>
      <color rgb="FF000000"/>
      <name val="HendersonSansW00-BasicLight"/>
    </font>
    <font>
      <sz val="11"/>
      <name val="HendersonSansW00-BasicLight"/>
    </font>
    <font>
      <b/>
      <sz val="11"/>
      <color theme="1"/>
      <name val="HendersonSansW00-BasicLight"/>
    </font>
    <font>
      <b/>
      <sz val="11"/>
      <color theme="0"/>
      <name val="HendersonSansW00-BasicLight"/>
    </font>
    <font>
      <sz val="11"/>
      <color rgb="FF000000"/>
      <name val="Calibri"/>
      <family val="2"/>
      <charset val="204"/>
    </font>
    <font>
      <b/>
      <sz val="11"/>
      <name val="HendersonSansW00-BasicLight"/>
    </font>
    <font>
      <b/>
      <u val="doubleAccounting"/>
      <sz val="11"/>
      <color theme="1"/>
      <name val="HendersonSansW00-BasicLight"/>
    </font>
    <font>
      <sz val="11"/>
      <color rgb="FF000000"/>
      <name val="HendersonSansW00-BasicLight"/>
    </font>
    <font>
      <b/>
      <sz val="11"/>
      <color rgb="FFFFFFFF"/>
      <name val="HendersonSansW00-BasicLight"/>
    </font>
    <font>
      <b/>
      <sz val="11"/>
      <color rgb="FFFF0000"/>
      <name val="HendersonSansW00-BasicLight"/>
    </font>
    <font>
      <b/>
      <sz val="8"/>
      <color rgb="FF000000"/>
      <name val="HendersonSansW00-BasicLight"/>
    </font>
    <font>
      <sz val="8"/>
      <color theme="1"/>
      <name val="HendersonSansW00-BasicLight"/>
    </font>
    <font>
      <sz val="8"/>
      <name val="HendersonSansW00-BasicLight"/>
    </font>
    <font>
      <b/>
      <sz val="11"/>
      <color theme="4"/>
      <name val="HendersonSansW00-BasicLight"/>
    </font>
  </fonts>
  <fills count="8">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5"/>
        <bgColor indexed="64"/>
      </patternFill>
    </fill>
    <fill>
      <patternFill patternType="solid">
        <fgColor rgb="FF2E74B5"/>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9" fontId="7" fillId="0" borderId="0" applyFont="0" applyFill="0" applyBorder="0" applyAlignment="0" applyProtection="0"/>
    <xf numFmtId="0" fontId="7" fillId="0" borderId="0"/>
  </cellStyleXfs>
  <cellXfs count="194">
    <xf numFmtId="0" fontId="0" fillId="0" borderId="0" xfId="0"/>
    <xf numFmtId="0" fontId="2" fillId="0" borderId="0" xfId="0" applyFont="1"/>
    <xf numFmtId="0" fontId="2" fillId="2" borderId="0" xfId="0" applyFont="1" applyFill="1"/>
    <xf numFmtId="164" fontId="2" fillId="2" borderId="0" xfId="0" applyNumberFormat="1" applyFont="1" applyFill="1"/>
    <xf numFmtId="0" fontId="3" fillId="2" borderId="0" xfId="0" applyFont="1" applyFill="1" applyAlignment="1">
      <alignment horizontal="center" vertical="center"/>
    </xf>
    <xf numFmtId="0" fontId="2" fillId="0" borderId="4" xfId="0" applyFont="1" applyBorder="1"/>
    <xf numFmtId="0" fontId="2" fillId="0" borderId="5" xfId="0" applyFont="1" applyBorder="1"/>
    <xf numFmtId="44" fontId="5" fillId="0" borderId="0" xfId="0" applyNumberFormat="1" applyFont="1" applyAlignment="1">
      <alignment horizontal="center"/>
    </xf>
    <xf numFmtId="44" fontId="5" fillId="0" borderId="0" xfId="0" applyNumberFormat="1" applyFont="1"/>
    <xf numFmtId="0" fontId="6" fillId="3" borderId="2" xfId="0" applyFont="1" applyFill="1" applyBorder="1" applyAlignment="1">
      <alignment horizontal="center"/>
    </xf>
    <xf numFmtId="0" fontId="6" fillId="0" borderId="0" xfId="0" applyFont="1"/>
    <xf numFmtId="4" fontId="8" fillId="4" borderId="7" xfId="3" applyNumberFormat="1" applyFont="1" applyFill="1" applyBorder="1" applyAlignment="1" applyProtection="1">
      <alignment horizontal="center" vertical="center" wrapText="1"/>
      <protection locked="0"/>
    </xf>
    <xf numFmtId="0" fontId="8" fillId="0" borderId="0" xfId="0" applyFont="1"/>
    <xf numFmtId="0" fontId="4" fillId="0" borderId="0" xfId="0" applyFont="1"/>
    <xf numFmtId="9" fontId="8" fillId="0" borderId="12" xfId="2" applyFont="1" applyFill="1" applyBorder="1" applyAlignment="1" applyProtection="1">
      <alignment horizontal="center" vertical="center" wrapText="1"/>
      <protection locked="0"/>
    </xf>
    <xf numFmtId="4" fontId="8" fillId="4" borderId="12" xfId="3" applyNumberFormat="1" applyFont="1" applyFill="1" applyBorder="1" applyAlignment="1">
      <alignment horizontal="center" vertical="center" wrapText="1"/>
    </xf>
    <xf numFmtId="9" fontId="8" fillId="0" borderId="12" xfId="3" applyNumberFormat="1" applyFont="1" applyBorder="1" applyAlignment="1" applyProtection="1">
      <alignment horizontal="center" vertical="center" wrapText="1"/>
      <protection locked="0"/>
    </xf>
    <xf numFmtId="4" fontId="8" fillId="4" borderId="12" xfId="3" applyNumberFormat="1" applyFont="1" applyFill="1" applyBorder="1" applyAlignment="1" applyProtection="1">
      <alignment horizontal="center" vertical="center" wrapText="1"/>
      <protection locked="0"/>
    </xf>
    <xf numFmtId="4" fontId="8" fillId="0" borderId="11" xfId="3" applyNumberFormat="1" applyFont="1" applyBorder="1" applyAlignment="1" applyProtection="1">
      <alignment horizontal="center" vertical="center" wrapText="1"/>
      <protection locked="0"/>
    </xf>
    <xf numFmtId="4" fontId="8" fillId="2" borderId="10" xfId="3" applyNumberFormat="1" applyFont="1" applyFill="1" applyBorder="1" applyAlignment="1" applyProtection="1">
      <alignment horizontal="center" vertical="center" wrapText="1"/>
      <protection locked="0"/>
    </xf>
    <xf numFmtId="4" fontId="8" fillId="5" borderId="10" xfId="3" applyNumberFormat="1" applyFont="1" applyFill="1" applyBorder="1" applyAlignment="1" applyProtection="1">
      <alignment horizontal="center" vertical="center" wrapText="1"/>
      <protection locked="0"/>
    </xf>
    <xf numFmtId="4" fontId="8" fillId="4" borderId="10" xfId="3" applyNumberFormat="1" applyFont="1" applyFill="1" applyBorder="1" applyAlignment="1" applyProtection="1">
      <alignment horizontal="center" vertical="center" wrapText="1"/>
      <protection locked="0"/>
    </xf>
    <xf numFmtId="4" fontId="8" fillId="4" borderId="13" xfId="3" applyNumberFormat="1" applyFont="1" applyFill="1" applyBorder="1" applyAlignment="1" applyProtection="1">
      <alignment horizontal="center" vertical="center" wrapText="1"/>
      <protection locked="0"/>
    </xf>
    <xf numFmtId="4" fontId="8" fillId="0" borderId="12" xfId="3" applyNumberFormat="1" applyFont="1" applyBorder="1" applyAlignment="1" applyProtection="1">
      <alignment horizontal="center" vertical="center" wrapText="1"/>
      <protection locked="0"/>
    </xf>
    <xf numFmtId="4" fontId="8" fillId="0" borderId="12" xfId="3" applyNumberFormat="1" applyFont="1" applyBorder="1" applyAlignment="1">
      <alignment horizontal="center" vertical="center" wrapText="1"/>
    </xf>
    <xf numFmtId="4" fontId="8" fillId="2" borderId="11" xfId="3" applyNumberFormat="1" applyFont="1" applyFill="1" applyBorder="1" applyAlignment="1">
      <alignment horizontal="center" vertical="center" wrapText="1"/>
    </xf>
    <xf numFmtId="4" fontId="8" fillId="2" borderId="10" xfId="3" applyNumberFormat="1" applyFont="1" applyFill="1" applyBorder="1" applyAlignment="1">
      <alignment horizontal="center" vertical="center" wrapText="1"/>
    </xf>
    <xf numFmtId="4" fontId="8" fillId="4" borderId="13" xfId="3" applyNumberFormat="1" applyFont="1" applyFill="1" applyBorder="1" applyAlignment="1">
      <alignment horizontal="center" vertical="center" wrapText="1"/>
    </xf>
    <xf numFmtId="4" fontId="8" fillId="4" borderId="1" xfId="3" applyNumberFormat="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2" fillId="4"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166" fontId="2" fillId="0" borderId="10" xfId="0" applyNumberFormat="1" applyFont="1" applyBorder="1" applyAlignment="1">
      <alignment horizontal="center" vertical="center" wrapText="1"/>
    </xf>
    <xf numFmtId="167" fontId="2" fillId="4" borderId="12" xfId="0" applyNumberFormat="1" applyFont="1" applyFill="1" applyBorder="1" applyAlignment="1">
      <alignment horizontal="center" vertical="center" wrapText="1"/>
    </xf>
    <xf numFmtId="165" fontId="2" fillId="0" borderId="12" xfId="0" applyNumberFormat="1" applyFont="1" applyBorder="1" applyAlignment="1">
      <alignment horizontal="center" vertical="center" wrapText="1"/>
    </xf>
    <xf numFmtId="44" fontId="2" fillId="4" borderId="10" xfId="0" applyNumberFormat="1" applyFont="1" applyFill="1" applyBorder="1" applyAlignment="1">
      <alignment horizontal="center" vertical="center" wrapText="1"/>
    </xf>
    <xf numFmtId="44" fontId="2" fillId="4" borderId="14" xfId="0" applyNumberFormat="1" applyFont="1" applyFill="1" applyBorder="1" applyAlignment="1">
      <alignment horizontal="center" vertical="center" wrapText="1"/>
    </xf>
    <xf numFmtId="9" fontId="2" fillId="0" borderId="12" xfId="1" applyFont="1" applyFill="1" applyBorder="1" applyAlignment="1">
      <alignment horizontal="center" vertical="center" wrapText="1"/>
    </xf>
    <xf numFmtId="44" fontId="2" fillId="4" borderId="11"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2" borderId="12" xfId="0" applyFont="1" applyFill="1" applyBorder="1" applyAlignment="1">
      <alignment horizontal="center" vertical="center" wrapText="1"/>
    </xf>
    <xf numFmtId="165" fontId="2" fillId="2" borderId="12" xfId="0" applyNumberFormat="1" applyFont="1" applyFill="1" applyBorder="1" applyAlignment="1">
      <alignment horizontal="center" vertical="center" wrapText="1"/>
    </xf>
    <xf numFmtId="44" fontId="2" fillId="4" borderId="12" xfId="0" applyNumberFormat="1" applyFont="1" applyFill="1" applyBorder="1" applyAlignment="1">
      <alignment horizontal="center" vertical="center" wrapText="1"/>
    </xf>
    <xf numFmtId="44" fontId="2" fillId="2" borderId="12" xfId="0" applyNumberFormat="1" applyFont="1" applyFill="1" applyBorder="1" applyAlignment="1">
      <alignment horizontal="center" vertical="center" wrapText="1"/>
    </xf>
    <xf numFmtId="2" fontId="2" fillId="2" borderId="12" xfId="0" applyNumberFormat="1" applyFont="1" applyFill="1" applyBorder="1" applyAlignment="1">
      <alignment horizontal="center" vertical="center" wrapText="1"/>
    </xf>
    <xf numFmtId="10" fontId="2" fillId="0" borderId="12"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10" fontId="2" fillId="0" borderId="10" xfId="0" applyNumberFormat="1" applyFont="1" applyBorder="1" applyAlignment="1">
      <alignment horizontal="center" vertical="center" wrapText="1"/>
    </xf>
    <xf numFmtId="44" fontId="5" fillId="4" borderId="10" xfId="0" applyNumberFormat="1" applyFont="1" applyFill="1" applyBorder="1" applyAlignment="1">
      <alignment horizontal="center" vertical="center" wrapText="1"/>
    </xf>
    <xf numFmtId="0" fontId="2" fillId="0" borderId="0" xfId="0" applyFont="1" applyAlignment="1">
      <alignment horizontal="center" vertical="center" wrapText="1"/>
    </xf>
    <xf numFmtId="2" fontId="2" fillId="2" borderId="3" xfId="0" applyNumberFormat="1" applyFont="1" applyFill="1" applyBorder="1" applyAlignment="1">
      <alignment horizontal="center" vertical="center" wrapText="1"/>
    </xf>
    <xf numFmtId="2" fontId="2" fillId="0" borderId="10" xfId="0" applyNumberFormat="1" applyFont="1" applyBorder="1" applyAlignment="1">
      <alignment horizontal="center" vertical="center"/>
    </xf>
    <xf numFmtId="2" fontId="2" fillId="2" borderId="10" xfId="0" applyNumberFormat="1" applyFont="1" applyFill="1" applyBorder="1" applyAlignment="1">
      <alignment horizontal="center" vertical="center"/>
    </xf>
    <xf numFmtId="166" fontId="5" fillId="4" borderId="13" xfId="0" applyNumberFormat="1" applyFont="1" applyFill="1" applyBorder="1" applyAlignment="1">
      <alignment horizontal="center"/>
    </xf>
    <xf numFmtId="44" fontId="2" fillId="0" borderId="1" xfId="0" applyNumberFormat="1" applyFont="1" applyBorder="1" applyAlignment="1">
      <alignment horizontal="center"/>
    </xf>
    <xf numFmtId="44" fontId="5" fillId="4" borderId="10" xfId="0" applyNumberFormat="1" applyFont="1" applyFill="1" applyBorder="1" applyAlignment="1">
      <alignment horizontal="center"/>
    </xf>
    <xf numFmtId="44" fontId="5" fillId="4" borderId="2" xfId="0" applyNumberFormat="1" applyFont="1" applyFill="1" applyBorder="1" applyAlignment="1">
      <alignment horizontal="center"/>
    </xf>
    <xf numFmtId="44" fontId="5" fillId="4" borderId="12" xfId="0" applyNumberFormat="1" applyFont="1" applyFill="1" applyBorder="1" applyAlignment="1">
      <alignment horizontal="center"/>
    </xf>
    <xf numFmtId="44" fontId="5" fillId="4" borderId="3" xfId="0" applyNumberFormat="1" applyFont="1" applyFill="1" applyBorder="1"/>
    <xf numFmtId="44" fontId="2" fillId="4" borderId="15" xfId="0" applyNumberFormat="1" applyFont="1" applyFill="1" applyBorder="1" applyAlignment="1">
      <alignment horizontal="center"/>
    </xf>
    <xf numFmtId="0" fontId="5" fillId="2" borderId="16" xfId="0" applyFont="1" applyFill="1" applyBorder="1" applyAlignment="1">
      <alignment vertical="center"/>
    </xf>
    <xf numFmtId="0" fontId="5" fillId="2" borderId="2" xfId="0" applyFont="1" applyFill="1" applyBorder="1" applyAlignment="1">
      <alignment horizontal="center" vertical="center"/>
    </xf>
    <xf numFmtId="0" fontId="6" fillId="3" borderId="14" xfId="0" applyFont="1" applyFill="1" applyBorder="1" applyAlignment="1">
      <alignment horizontal="center"/>
    </xf>
    <xf numFmtId="0" fontId="5" fillId="2" borderId="13" xfId="0" applyFont="1" applyFill="1" applyBorder="1"/>
    <xf numFmtId="0" fontId="5" fillId="2" borderId="14" xfId="0" applyFont="1" applyFill="1" applyBorder="1"/>
    <xf numFmtId="0" fontId="5" fillId="2" borderId="11" xfId="0" applyFont="1" applyFill="1" applyBorder="1"/>
    <xf numFmtId="0" fontId="5" fillId="2" borderId="15" xfId="0" applyFont="1" applyFill="1" applyBorder="1" applyAlignment="1">
      <alignment horizontal="left" vertical="center"/>
    </xf>
    <xf numFmtId="0" fontId="5" fillId="2" borderId="15" xfId="0" applyFont="1" applyFill="1" applyBorder="1"/>
    <xf numFmtId="0" fontId="5" fillId="2" borderId="1" xfId="0" applyFont="1" applyFill="1" applyBorder="1"/>
    <xf numFmtId="0" fontId="2" fillId="2" borderId="2" xfId="0" applyFont="1" applyFill="1" applyBorder="1"/>
    <xf numFmtId="0" fontId="2" fillId="2" borderId="3" xfId="0" applyFont="1" applyFill="1" applyBorder="1"/>
    <xf numFmtId="0" fontId="5" fillId="2" borderId="0" xfId="0" applyFont="1" applyFill="1" applyAlignment="1">
      <alignment horizontal="left" vertical="center"/>
    </xf>
    <xf numFmtId="0" fontId="5" fillId="2" borderId="0" xfId="0" applyFont="1" applyFill="1"/>
    <xf numFmtId="0" fontId="6" fillId="2" borderId="15" xfId="0" applyFont="1" applyFill="1" applyBorder="1" applyAlignment="1">
      <alignment horizontal="center"/>
    </xf>
    <xf numFmtId="0" fontId="6" fillId="2" borderId="0" xfId="0" applyFont="1" applyFill="1" applyAlignment="1">
      <alignment horizontal="center"/>
    </xf>
    <xf numFmtId="0" fontId="5" fillId="2" borderId="14" xfId="0" applyFont="1" applyFill="1" applyBorder="1" applyAlignment="1">
      <alignment horizontal="left" vertical="center"/>
    </xf>
    <xf numFmtId="0" fontId="6" fillId="2" borderId="14" xfId="0" applyFont="1" applyFill="1" applyBorder="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horizontal="center" vertical="center"/>
    </xf>
    <xf numFmtId="0" fontId="11" fillId="6" borderId="0" xfId="0" applyFont="1" applyFill="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left" vertical="center" wrapText="1"/>
    </xf>
    <xf numFmtId="0" fontId="2" fillId="4" borderId="0" xfId="0" applyFont="1" applyFill="1" applyAlignment="1">
      <alignment horizontal="left" vertical="center" wrapText="1"/>
    </xf>
    <xf numFmtId="0" fontId="2" fillId="0" borderId="0" xfId="0" applyFont="1" applyAlignment="1">
      <alignment horizontal="justify" vertical="center"/>
    </xf>
    <xf numFmtId="0" fontId="5"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vertical="center"/>
    </xf>
    <xf numFmtId="0" fontId="5" fillId="0" borderId="0" xfId="0" applyFont="1"/>
    <xf numFmtId="0" fontId="6" fillId="2" borderId="0" xfId="0" applyFont="1" applyFill="1"/>
    <xf numFmtId="0" fontId="12" fillId="0" borderId="0" xfId="0" applyFont="1"/>
    <xf numFmtId="0" fontId="2" fillId="0" borderId="22" xfId="0" applyFont="1" applyBorder="1" applyAlignment="1">
      <alignment horizontal="center" vertical="center" wrapText="1"/>
    </xf>
    <xf numFmtId="0" fontId="2" fillId="0" borderId="0" xfId="0" applyFont="1" applyAlignment="1">
      <alignment horizontal="center" vertical="center" wrapText="1"/>
    </xf>
    <xf numFmtId="0" fontId="5" fillId="0" borderId="18" xfId="0" applyFont="1" applyBorder="1" applyAlignment="1">
      <alignment horizontal="left" vertical="center" wrapText="1"/>
    </xf>
    <xf numFmtId="0" fontId="2" fillId="0" borderId="18"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1" fillId="6" borderId="18" xfId="0" applyFont="1" applyFill="1" applyBorder="1" applyAlignment="1">
      <alignment horizontal="center" vertical="center" wrapText="1"/>
    </xf>
    <xf numFmtId="0" fontId="2" fillId="4" borderId="19"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5" fillId="2" borderId="16" xfId="0" applyFont="1" applyFill="1" applyBorder="1" applyAlignment="1">
      <alignment horizontal="left" vertical="center"/>
    </xf>
    <xf numFmtId="0" fontId="5" fillId="2" borderId="15"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17"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1" xfId="0" applyFont="1" applyFill="1" applyBorder="1" applyAlignment="1">
      <alignment horizontal="left" vertical="center"/>
    </xf>
    <xf numFmtId="0" fontId="6" fillId="2" borderId="16" xfId="0" applyFont="1" applyFill="1" applyBorder="1" applyAlignment="1">
      <alignment horizontal="center"/>
    </xf>
    <xf numFmtId="0" fontId="6" fillId="2" borderId="15" xfId="0" applyFont="1" applyFill="1" applyBorder="1" applyAlignment="1">
      <alignment horizontal="center"/>
    </xf>
    <xf numFmtId="0" fontId="6" fillId="2" borderId="8" xfId="0" applyFont="1" applyFill="1" applyBorder="1" applyAlignment="1">
      <alignment horizontal="center"/>
    </xf>
    <xf numFmtId="0" fontId="6" fillId="2" borderId="5" xfId="0" applyFont="1" applyFill="1" applyBorder="1" applyAlignment="1">
      <alignment horizontal="center"/>
    </xf>
    <xf numFmtId="0" fontId="6" fillId="2" borderId="0" xfId="0" applyFont="1" applyFill="1" applyAlignment="1">
      <alignment horizontal="center"/>
    </xf>
    <xf numFmtId="0" fontId="6" fillId="2" borderId="17" xfId="0" applyFont="1" applyFill="1" applyBorder="1" applyAlignment="1">
      <alignment horizontal="center"/>
    </xf>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1" xfId="0" applyFont="1" applyFill="1" applyBorder="1" applyAlignment="1">
      <alignment horizontal="center"/>
    </xf>
    <xf numFmtId="0" fontId="5" fillId="7" borderId="0" xfId="0" applyFont="1" applyFill="1" applyAlignment="1">
      <alignment horizontal="center" vertical="center"/>
    </xf>
    <xf numFmtId="0" fontId="5" fillId="0" borderId="0" xfId="0" applyFont="1" applyAlignment="1">
      <alignment horizontal="center" vertic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4" fontId="5" fillId="4" borderId="1" xfId="0" applyNumberFormat="1" applyFont="1" applyFill="1" applyBorder="1" applyAlignment="1">
      <alignment horizontal="center"/>
    </xf>
    <xf numFmtId="44" fontId="5" fillId="4" borderId="3" xfId="0" applyNumberFormat="1" applyFont="1" applyFill="1" applyBorder="1" applyAlignment="1">
      <alignment horizontal="center"/>
    </xf>
    <xf numFmtId="44" fontId="5" fillId="4" borderId="2" xfId="0" applyNumberFormat="1"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44" fontId="2" fillId="4" borderId="1" xfId="0" applyNumberFormat="1" applyFont="1" applyFill="1" applyBorder="1" applyAlignment="1">
      <alignment horizontal="center"/>
    </xf>
    <xf numFmtId="44" fontId="2" fillId="4" borderId="2" xfId="0" applyNumberFormat="1" applyFont="1" applyFill="1" applyBorder="1" applyAlignment="1">
      <alignment horizontal="center"/>
    </xf>
    <xf numFmtId="44" fontId="2" fillId="4" borderId="3" xfId="0" applyNumberFormat="1" applyFont="1" applyFill="1" applyBorder="1" applyAlignment="1">
      <alignment horizont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44" fontId="9" fillId="4" borderId="16" xfId="0" applyNumberFormat="1" applyFont="1" applyFill="1" applyBorder="1" applyAlignment="1">
      <alignment horizontal="center" vertical="center" wrapText="1"/>
    </xf>
    <xf numFmtId="44" fontId="9" fillId="4" borderId="15" xfId="0" applyNumberFormat="1"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9" fontId="8" fillId="2" borderId="1" xfId="3" applyNumberFormat="1" applyFont="1" applyFill="1" applyBorder="1" applyAlignment="1" applyProtection="1">
      <alignment horizontal="center" vertical="center" wrapText="1"/>
      <protection locked="0"/>
    </xf>
    <xf numFmtId="9" fontId="8" fillId="2" borderId="3" xfId="3" applyNumberFormat="1" applyFont="1" applyFill="1" applyBorder="1" applyAlignment="1" applyProtection="1">
      <alignment horizontal="center" vertical="center" wrapText="1"/>
      <protection locked="0"/>
    </xf>
    <xf numFmtId="0" fontId="8" fillId="2" borderId="2" xfId="0" applyFont="1" applyFill="1" applyBorder="1" applyAlignment="1">
      <alignment horizontal="center" vertical="center" wrapText="1"/>
    </xf>
    <xf numFmtId="9" fontId="8" fillId="2" borderId="2" xfId="3"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4" fontId="8" fillId="2" borderId="1" xfId="3" applyNumberFormat="1" applyFont="1" applyFill="1" applyBorder="1" applyAlignment="1" applyProtection="1">
      <alignment horizontal="center" vertical="center" wrapText="1"/>
      <protection locked="0"/>
    </xf>
    <xf numFmtId="4" fontId="8" fillId="2" borderId="3" xfId="3" applyNumberFormat="1" applyFont="1" applyFill="1" applyBorder="1" applyAlignment="1" applyProtection="1">
      <alignment horizontal="center" vertical="center" wrapText="1"/>
      <protection locked="0"/>
    </xf>
    <xf numFmtId="4" fontId="8" fillId="2" borderId="1" xfId="3" applyNumberFormat="1" applyFont="1" applyFill="1" applyBorder="1" applyAlignment="1">
      <alignment horizontal="center" vertical="center" wrapText="1"/>
    </xf>
    <xf numFmtId="4" fontId="8" fillId="2" borderId="2" xfId="3" applyNumberFormat="1"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164" fontId="2" fillId="2" borderId="1" xfId="0" applyNumberFormat="1" applyFont="1" applyFill="1" applyBorder="1" applyAlignment="1">
      <alignment horizontal="center"/>
    </xf>
    <xf numFmtId="164" fontId="2" fillId="2" borderId="2" xfId="0" applyNumberFormat="1" applyFont="1" applyFill="1" applyBorder="1" applyAlignment="1">
      <alignment horizontal="center"/>
    </xf>
    <xf numFmtId="164" fontId="2" fillId="2" borderId="3" xfId="0" applyNumberFormat="1" applyFont="1" applyFill="1" applyBorder="1" applyAlignment="1">
      <alignment horizontal="center"/>
    </xf>
    <xf numFmtId="0" fontId="5" fillId="2" borderId="0" xfId="0" applyFont="1" applyFill="1" applyAlignment="1">
      <alignment horizontal="center"/>
    </xf>
    <xf numFmtId="165" fontId="5" fillId="4" borderId="6" xfId="0" applyNumberFormat="1" applyFont="1" applyFill="1" applyBorder="1" applyAlignment="1">
      <alignment horizontal="center" vertical="center"/>
    </xf>
    <xf numFmtId="165" fontId="5" fillId="4" borderId="9" xfId="0" applyNumberFormat="1" applyFont="1" applyFill="1" applyBorder="1" applyAlignment="1">
      <alignment horizontal="center" vertical="center"/>
    </xf>
    <xf numFmtId="165" fontId="5" fillId="2" borderId="7" xfId="0" applyNumberFormat="1" applyFont="1" applyFill="1" applyBorder="1" applyAlignment="1">
      <alignment horizontal="center" vertical="center" wrapText="1"/>
    </xf>
    <xf numFmtId="165" fontId="5" fillId="2" borderId="10"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14" fontId="15" fillId="4" borderId="2" xfId="0" applyNumberFormat="1" applyFont="1" applyFill="1" applyBorder="1" applyAlignment="1">
      <alignment horizontal="center" vertical="center" wrapText="1"/>
    </xf>
    <xf numFmtId="14" fontId="15" fillId="4" borderId="3" xfId="0" applyNumberFormat="1" applyFont="1" applyFill="1" applyBorder="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center"/>
    </xf>
    <xf numFmtId="0" fontId="5" fillId="0" borderId="11" xfId="0" applyFont="1" applyBorder="1" applyAlignment="1">
      <alignment horizontal="center" vertical="center" wrapText="1"/>
    </xf>
    <xf numFmtId="9" fontId="8" fillId="2" borderId="1" xfId="2" applyFont="1" applyFill="1" applyBorder="1" applyAlignment="1" applyProtection="1">
      <alignment horizontal="center" vertical="center" wrapText="1"/>
      <protection locked="0"/>
    </xf>
    <xf numFmtId="9" fontId="8" fillId="2" borderId="3" xfId="2" applyFont="1" applyFill="1" applyBorder="1" applyAlignment="1" applyProtection="1">
      <alignment horizontal="center" vertical="center" wrapText="1"/>
      <protection locked="0"/>
    </xf>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44" fontId="2" fillId="2" borderId="0" xfId="0" applyNumberFormat="1" applyFont="1" applyFill="1" applyAlignment="1">
      <alignment horizontal="center"/>
    </xf>
    <xf numFmtId="0" fontId="5" fillId="0" borderId="0" xfId="0" applyFont="1" applyAlignment="1">
      <alignment horizontal="center"/>
    </xf>
    <xf numFmtId="0" fontId="5" fillId="0" borderId="0" xfId="0" applyFont="1" applyAlignment="1">
      <alignment horizontal="left"/>
    </xf>
    <xf numFmtId="0" fontId="16" fillId="0" borderId="0" xfId="0" applyFont="1" applyAlignment="1">
      <alignment horizontal="left"/>
    </xf>
  </cellXfs>
  <cellStyles count="4">
    <cellStyle name="Normal" xfId="0" builtinId="0"/>
    <cellStyle name="Normal 2" xfId="3" xr:uid="{D1ED5F84-1C9F-4BD9-89CF-A6921454EB34}"/>
    <cellStyle name="Porcentaje" xfId="1" builtinId="5"/>
    <cellStyle name="Porcentaje 2" xfId="2" xr:uid="{03CB480C-0C6F-47C3-A5C6-802C887465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57150</xdr:rowOff>
    </xdr:from>
    <xdr:to>
      <xdr:col>3</xdr:col>
      <xdr:colOff>563515</xdr:colOff>
      <xdr:row>10</xdr:row>
      <xdr:rowOff>9967</xdr:rowOff>
    </xdr:to>
    <xdr:pic>
      <xdr:nvPicPr>
        <xdr:cNvPr id="2" name="Imagen 1">
          <a:extLst>
            <a:ext uri="{FF2B5EF4-FFF2-40B4-BE49-F238E27FC236}">
              <a16:creationId xmlns:a16="http://schemas.microsoft.com/office/drawing/2014/main" id="{45C4B0EF-129C-4EC9-AD8B-669DC811FFB0}"/>
            </a:ext>
          </a:extLst>
        </xdr:cNvPr>
        <xdr:cNvPicPr>
          <a:picLocks noChangeAspect="1"/>
        </xdr:cNvPicPr>
      </xdr:nvPicPr>
      <xdr:blipFill>
        <a:blip xmlns:r="http://schemas.openxmlformats.org/officeDocument/2006/relationships" r:embed="rId1"/>
        <a:stretch>
          <a:fillRect/>
        </a:stretch>
      </xdr:blipFill>
      <xdr:spPr>
        <a:xfrm>
          <a:off x="716280" y="1162050"/>
          <a:ext cx="4670696" cy="6843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yalg\AppData\Local\Microsoft\Windows\INetCache\Content.Outlook\0W6PFDMY\AnexoII.FormulariosdeSubastaNuevo%20Completo.xlsx" TargetMode="External"/><Relationship Id="rId1" Type="http://schemas.openxmlformats.org/officeDocument/2006/relationships/externalLinkPath" Target="file:///C:\Users\Arayalg\AppData\Local\Microsoft\Windows\INetCache\Content.Outlook\0W6PFDMY\AnexoII.FormulariosdeSubastaNuevo%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DPA-5005"/>
      <sheetName val="F-DPA-5006"/>
      <sheetName val="F-DPA-5007"/>
      <sheetName val="F-DPA-5008"/>
      <sheetName val="F-DPA-5009"/>
      <sheetName val="F-DPA-5010"/>
      <sheetName val="Hoja de Trabajo Para Valoración"/>
      <sheetName val="F-DPA-5011"/>
      <sheetName val="F-DPA-5012"/>
      <sheetName val="Listas desplegables"/>
    </sheetNames>
    <sheetDataSet>
      <sheetData sheetId="0"/>
      <sheetData sheetId="1"/>
      <sheetData sheetId="2"/>
      <sheetData sheetId="3"/>
      <sheetData sheetId="4">
        <row r="10">
          <cell r="D10" t="str">
            <v>Texto</v>
          </cell>
        </row>
        <row r="11">
          <cell r="D11" t="str">
            <v>Texto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9218-DDDE-4017-8F59-1740B1E8E61A}">
  <dimension ref="A1:BA100"/>
  <sheetViews>
    <sheetView tabSelected="1" zoomScale="122" zoomScaleNormal="122" workbookViewId="0">
      <selection activeCell="A3" sqref="A3:G3"/>
    </sheetView>
  </sheetViews>
  <sheetFormatPr baseColWidth="10" defaultColWidth="11.44140625" defaultRowHeight="14.4" x14ac:dyDescent="0.3"/>
  <cols>
    <col min="1" max="1" width="10.44140625" customWidth="1"/>
    <col min="2" max="2" width="29.33203125" customWidth="1"/>
    <col min="3" max="3" width="19.5546875" bestFit="1" customWidth="1"/>
    <col min="4" max="4" width="12.109375" customWidth="1"/>
    <col min="5" max="5" width="13.88671875" customWidth="1"/>
    <col min="6" max="6" width="14.5546875" customWidth="1"/>
    <col min="7" max="7" width="11.5546875" customWidth="1"/>
    <col min="8" max="8" width="14" customWidth="1"/>
    <col min="9" max="9" width="15.109375" customWidth="1"/>
    <col min="10" max="10" width="13.88671875" customWidth="1"/>
    <col min="11" max="11" width="20.88671875" customWidth="1"/>
    <col min="12" max="13" width="11.6640625" customWidth="1"/>
    <col min="14" max="14" width="21.44140625" customWidth="1"/>
    <col min="15" max="15" width="6.6640625" bestFit="1" customWidth="1"/>
    <col min="16" max="16" width="17.44140625" customWidth="1"/>
    <col min="17" max="17" width="5.88671875" customWidth="1"/>
    <col min="18" max="18" width="14.5546875" customWidth="1"/>
    <col min="19" max="19" width="6.44140625" customWidth="1"/>
    <col min="20" max="22" width="13.5546875" customWidth="1"/>
    <col min="23" max="23" width="13.6640625" customWidth="1"/>
    <col min="24" max="24" width="9.5546875" customWidth="1"/>
    <col min="25" max="25" width="12.44140625" customWidth="1"/>
    <col min="26" max="26" width="12" customWidth="1"/>
    <col min="27" max="27" width="22.88671875" customWidth="1"/>
    <col min="28" max="28" width="15.33203125" customWidth="1"/>
    <col min="29" max="29" width="23.5546875" customWidth="1"/>
    <col min="30" max="30" width="16.33203125" customWidth="1"/>
    <col min="31" max="31" width="24.88671875" customWidth="1"/>
    <col min="32" max="32" width="11.109375" customWidth="1"/>
    <col min="33" max="33" width="15.5546875" customWidth="1"/>
    <col min="34" max="34" width="14.44140625" customWidth="1"/>
    <col min="35" max="35" width="16" customWidth="1"/>
    <col min="36" max="36" width="10.5546875" bestFit="1" customWidth="1"/>
    <col min="37" max="37" width="12.44140625" bestFit="1" customWidth="1"/>
    <col min="38" max="38" width="7.88671875" customWidth="1"/>
    <col min="40" max="40" width="12.77734375" customWidth="1"/>
    <col min="41" max="41" width="13.5546875" customWidth="1"/>
    <col min="42" max="42" width="8.33203125" customWidth="1"/>
    <col min="43" max="43" width="12.44140625" customWidth="1"/>
    <col min="44" max="44" width="13.5546875" customWidth="1"/>
    <col min="45" max="45" width="12.109375" customWidth="1"/>
    <col min="46" max="46" width="20.109375" customWidth="1"/>
    <col min="48" max="48" width="20.109375" customWidth="1"/>
    <col min="49" max="49" width="23.44140625" bestFit="1" customWidth="1"/>
    <col min="51" max="52" width="13.33203125" bestFit="1" customWidth="1"/>
  </cols>
  <sheetData>
    <row r="1" spans="1:53" s="1" customFormat="1" ht="15" x14ac:dyDescent="0.35">
      <c r="A1" s="191"/>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89"/>
      <c r="AY1" s="89"/>
      <c r="AZ1" s="89"/>
    </row>
    <row r="2" spans="1:53" s="1" customFormat="1" ht="15" x14ac:dyDescent="0.35">
      <c r="A2" s="193" t="s">
        <v>132</v>
      </c>
      <c r="B2" s="193"/>
      <c r="C2" s="193"/>
      <c r="D2" s="193"/>
      <c r="E2" s="193"/>
      <c r="F2" s="193"/>
      <c r="G2" s="193"/>
      <c r="H2" s="91"/>
      <c r="I2" s="91"/>
      <c r="J2" s="91"/>
      <c r="K2" s="91"/>
      <c r="L2" s="91"/>
      <c r="M2" s="91"/>
      <c r="N2" s="91"/>
      <c r="O2" s="91"/>
      <c r="P2" s="91"/>
      <c r="Q2" s="91"/>
      <c r="R2" s="91"/>
      <c r="S2" s="91"/>
      <c r="T2" s="91"/>
      <c r="U2" s="91"/>
      <c r="V2" s="91"/>
      <c r="W2" s="91"/>
      <c r="X2" s="91"/>
      <c r="Y2" s="91"/>
      <c r="Z2" s="91"/>
      <c r="AA2" s="91"/>
      <c r="AB2" s="89"/>
      <c r="AC2" s="89"/>
      <c r="AD2" s="89"/>
      <c r="AE2" s="89"/>
      <c r="AF2" s="89"/>
      <c r="AG2" s="89"/>
      <c r="AH2" s="89"/>
      <c r="AI2" s="89"/>
      <c r="AJ2" s="89"/>
      <c r="AK2" s="89"/>
      <c r="AL2" s="89"/>
      <c r="AM2" s="89"/>
      <c r="AN2" s="89"/>
      <c r="AO2" s="89"/>
      <c r="AP2" s="89"/>
      <c r="AQ2" s="89"/>
      <c r="AR2" s="89"/>
      <c r="AS2" s="89"/>
      <c r="AT2" s="89"/>
      <c r="AU2" s="89"/>
      <c r="AV2" s="89"/>
      <c r="AW2" s="89"/>
      <c r="AX2" s="89"/>
    </row>
    <row r="3" spans="1:53" s="1" customFormat="1" ht="15" x14ac:dyDescent="0.35">
      <c r="A3" s="192" t="s">
        <v>0</v>
      </c>
      <c r="B3" s="192"/>
      <c r="C3" s="192"/>
      <c r="D3" s="192"/>
      <c r="E3" s="192"/>
      <c r="F3" s="192"/>
      <c r="G3" s="192"/>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row>
    <row r="4" spans="1:53" s="1" customFormat="1" ht="15" x14ac:dyDescent="0.35">
      <c r="A4" s="192" t="s">
        <v>1</v>
      </c>
      <c r="B4" s="192"/>
      <c r="C4" s="192"/>
      <c r="D4" s="192"/>
      <c r="E4" s="192"/>
      <c r="F4" s="192"/>
      <c r="G4" s="192"/>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53" s="1" customFormat="1" ht="15" x14ac:dyDescent="0.35">
      <c r="A5" s="193" t="s">
        <v>141</v>
      </c>
      <c r="B5" s="193"/>
      <c r="C5" s="193"/>
      <c r="D5" s="193"/>
      <c r="E5" s="193"/>
      <c r="F5" s="193"/>
      <c r="G5" s="193"/>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row>
    <row r="6" spans="1:53" s="1" customFormat="1" ht="9" customHeight="1" thickBot="1" x14ac:dyDescent="0.4"/>
    <row r="7" spans="1:53" s="1" customFormat="1" ht="15.6" thickBot="1" x14ac:dyDescent="0.4">
      <c r="A7" s="2"/>
      <c r="B7" s="2"/>
      <c r="C7" s="2"/>
      <c r="D7" s="2"/>
      <c r="E7" s="2"/>
      <c r="F7" s="2"/>
      <c r="G7" s="2"/>
      <c r="H7" s="2"/>
      <c r="I7" s="2"/>
      <c r="J7" s="2"/>
      <c r="K7" s="2"/>
      <c r="L7" s="2"/>
      <c r="T7" s="103" t="s">
        <v>2</v>
      </c>
      <c r="U7" s="104"/>
      <c r="V7" s="104"/>
      <c r="W7" s="104"/>
      <c r="X7" s="104"/>
      <c r="Y7" s="104"/>
      <c r="Z7" s="105"/>
      <c r="AA7" s="90"/>
      <c r="AB7" s="90"/>
      <c r="AC7" s="90"/>
      <c r="AD7" s="90"/>
      <c r="AE7" s="90"/>
      <c r="AF7" s="90"/>
      <c r="AG7" s="90"/>
      <c r="AH7" s="90"/>
      <c r="AI7" s="90"/>
      <c r="AJ7" s="90"/>
      <c r="AK7" s="90"/>
      <c r="AL7" s="90"/>
      <c r="AM7" s="90"/>
      <c r="AN7" s="90"/>
      <c r="AO7" s="90"/>
      <c r="AP7" s="119"/>
      <c r="AQ7" s="119"/>
      <c r="AR7" s="119"/>
      <c r="AS7" s="119"/>
      <c r="AT7" s="119"/>
      <c r="AU7" s="119"/>
      <c r="AV7" s="119"/>
      <c r="AW7" s="119"/>
      <c r="BA7" s="2"/>
    </row>
    <row r="8" spans="1:53" s="1" customFormat="1" ht="15.6" thickBot="1" x14ac:dyDescent="0.4">
      <c r="A8" s="2"/>
      <c r="B8" s="2"/>
      <c r="C8" s="2"/>
      <c r="D8" s="2"/>
      <c r="E8" s="2"/>
      <c r="F8" s="2"/>
      <c r="G8" s="2"/>
      <c r="H8" s="2"/>
      <c r="I8" s="2"/>
      <c r="J8" s="2"/>
      <c r="K8" s="2"/>
      <c r="L8" s="2"/>
      <c r="T8" s="171" t="s">
        <v>3</v>
      </c>
      <c r="U8" s="172"/>
      <c r="V8" s="172"/>
      <c r="W8" s="184" t="s">
        <v>4</v>
      </c>
      <c r="X8" s="185"/>
      <c r="Y8" s="185"/>
      <c r="Z8" s="186"/>
      <c r="AA8" s="2"/>
      <c r="AB8" s="2"/>
      <c r="AC8" s="2"/>
      <c r="AD8" s="2"/>
      <c r="AE8" s="2"/>
      <c r="AF8" s="2"/>
      <c r="AG8" s="2"/>
      <c r="AH8" s="2"/>
      <c r="AI8" s="2"/>
      <c r="AJ8" s="2"/>
      <c r="AK8" s="2"/>
      <c r="AL8" s="2"/>
      <c r="AM8" s="2"/>
      <c r="AN8" s="2"/>
      <c r="AO8" s="2"/>
      <c r="AP8" s="179"/>
      <c r="AQ8" s="179"/>
      <c r="AR8" s="179"/>
      <c r="AS8" s="179"/>
      <c r="AT8" s="179"/>
      <c r="AU8" s="179"/>
      <c r="AV8" s="180"/>
      <c r="AW8" s="180"/>
    </row>
    <row r="9" spans="1:53" s="1" customFormat="1" ht="15.6" thickBot="1" x14ac:dyDescent="0.4">
      <c r="A9" s="2"/>
      <c r="B9" s="2"/>
      <c r="C9" s="2"/>
      <c r="D9" s="2"/>
      <c r="E9" s="2"/>
      <c r="F9" s="2"/>
      <c r="G9" s="2"/>
      <c r="H9" s="2"/>
      <c r="I9" s="2"/>
      <c r="J9" s="2"/>
      <c r="K9" s="2"/>
      <c r="L9" s="2"/>
      <c r="T9" s="171" t="s">
        <v>5</v>
      </c>
      <c r="U9" s="172"/>
      <c r="V9" s="172"/>
      <c r="W9" s="187"/>
      <c r="X9" s="188"/>
      <c r="Y9" s="188"/>
      <c r="Z9" s="189"/>
      <c r="AA9" s="2"/>
      <c r="AB9" s="2"/>
      <c r="AC9" s="2"/>
      <c r="AD9" s="2"/>
      <c r="AE9" s="2"/>
      <c r="AF9" s="2"/>
      <c r="AG9" s="2"/>
      <c r="AH9" s="2"/>
      <c r="AI9" s="2"/>
      <c r="AJ9" s="2"/>
      <c r="AK9" s="2"/>
      <c r="AL9" s="2"/>
      <c r="AM9" s="2"/>
      <c r="AN9" s="2"/>
      <c r="AO9" s="2"/>
      <c r="AP9" s="179"/>
      <c r="AQ9" s="179"/>
      <c r="AR9" s="179"/>
      <c r="AS9" s="179"/>
      <c r="AT9" s="179"/>
      <c r="AU9" s="179"/>
      <c r="AV9" s="190"/>
      <c r="AW9" s="190"/>
    </row>
    <row r="10" spans="1:53" s="1" customFormat="1" ht="15.6" thickBot="1" x14ac:dyDescent="0.4">
      <c r="A10" s="2"/>
      <c r="B10" s="2"/>
      <c r="C10" s="2"/>
      <c r="D10" s="2"/>
      <c r="E10" s="2"/>
      <c r="F10" s="2"/>
      <c r="G10" s="2"/>
      <c r="H10" s="2"/>
      <c r="I10" s="2"/>
      <c r="J10" s="2"/>
      <c r="K10" s="2"/>
      <c r="L10" s="2"/>
      <c r="T10" s="171" t="s">
        <v>6</v>
      </c>
      <c r="U10" s="172"/>
      <c r="V10" s="172"/>
      <c r="W10" s="173" t="str">
        <f>'[1]F-DPA-5009'!$D$10</f>
        <v>Texto</v>
      </c>
      <c r="X10" s="174"/>
      <c r="Y10" s="174"/>
      <c r="Z10" s="175"/>
      <c r="AA10" s="3"/>
      <c r="AB10" s="3"/>
      <c r="AC10" s="3"/>
      <c r="AD10" s="3"/>
      <c r="AE10" s="3"/>
      <c r="AF10" s="3"/>
      <c r="AG10" s="3"/>
      <c r="AH10" s="3"/>
      <c r="AI10" s="3"/>
      <c r="AJ10" s="3"/>
      <c r="AK10" s="3"/>
      <c r="AL10" s="3"/>
      <c r="AM10" s="3"/>
      <c r="AN10" s="3"/>
      <c r="AO10" s="3"/>
      <c r="AP10" s="4"/>
      <c r="AQ10" s="4"/>
      <c r="AR10" s="4"/>
      <c r="AS10" s="4"/>
      <c r="AT10" s="4"/>
      <c r="AU10" s="4"/>
      <c r="AV10" s="4"/>
      <c r="AW10" s="4"/>
    </row>
    <row r="11" spans="1:53" s="1" customFormat="1" ht="15.6" thickBot="1" x14ac:dyDescent="0.4">
      <c r="A11" s="2"/>
      <c r="B11" s="2"/>
      <c r="C11" s="2"/>
      <c r="D11" s="2"/>
      <c r="E11" s="2"/>
      <c r="F11" s="2"/>
      <c r="G11" s="2"/>
      <c r="H11" s="2"/>
      <c r="I11" s="2"/>
      <c r="J11" s="2"/>
      <c r="K11" s="2"/>
      <c r="L11" s="2"/>
      <c r="T11" s="171" t="s">
        <v>7</v>
      </c>
      <c r="U11" s="172"/>
      <c r="V11" s="172"/>
      <c r="W11" s="176" t="str">
        <f>'[1]F-DPA-5009'!$D$11</f>
        <v>Texto</v>
      </c>
      <c r="X11" s="177"/>
      <c r="Y11" s="177"/>
      <c r="Z11" s="178"/>
      <c r="AA11" s="2"/>
      <c r="AB11" s="2"/>
      <c r="AC11" s="2"/>
      <c r="AD11" s="2"/>
      <c r="AE11" s="2"/>
      <c r="AF11" s="2"/>
      <c r="AG11" s="2"/>
      <c r="AH11" s="2"/>
      <c r="AI11" s="2"/>
      <c r="AJ11" s="2"/>
      <c r="AK11" s="2"/>
      <c r="AL11" s="2"/>
      <c r="AM11" s="2"/>
      <c r="AN11" s="2"/>
      <c r="AO11" s="2"/>
      <c r="AP11" s="179"/>
      <c r="AQ11" s="179"/>
      <c r="AR11" s="179"/>
      <c r="AS11" s="179"/>
      <c r="AT11" s="179"/>
      <c r="AU11" s="179"/>
      <c r="AV11" s="180"/>
      <c r="AW11" s="180"/>
    </row>
    <row r="12" spans="1:53" s="1" customFormat="1" ht="15.6" hidden="1" thickBot="1" x14ac:dyDescent="0.4">
      <c r="A12" s="5"/>
      <c r="B12" s="5"/>
      <c r="C12" s="5"/>
      <c r="D12" s="5"/>
      <c r="E12" s="5"/>
      <c r="F12" s="5"/>
      <c r="G12" s="5"/>
      <c r="H12" s="5"/>
      <c r="I12" s="6"/>
      <c r="J12" s="6"/>
      <c r="K12" s="6"/>
      <c r="L12" s="6"/>
      <c r="M12" s="161"/>
      <c r="N12" s="162"/>
      <c r="O12" s="163"/>
      <c r="P12" s="164"/>
      <c r="Q12" s="164"/>
      <c r="R12" s="164"/>
      <c r="S12" s="165"/>
      <c r="AP12" s="166"/>
      <c r="AQ12" s="166"/>
      <c r="AR12" s="166"/>
      <c r="AS12" s="166"/>
      <c r="AT12" s="166"/>
      <c r="AU12" s="166"/>
      <c r="AV12" s="166"/>
      <c r="AW12" s="166"/>
    </row>
    <row r="13" spans="1:53" s="1" customFormat="1" ht="5.25" customHeight="1" thickBot="1" x14ac:dyDescent="0.4">
      <c r="A13" s="2"/>
      <c r="B13" s="2"/>
      <c r="C13" s="2"/>
      <c r="D13" s="2"/>
      <c r="E13" s="2"/>
      <c r="F13" s="2"/>
      <c r="G13" s="2"/>
      <c r="H13" s="2"/>
      <c r="I13" s="2"/>
      <c r="J13" s="2"/>
      <c r="K13" s="2"/>
      <c r="L13" s="2"/>
      <c r="M13" s="7"/>
      <c r="N13" s="7"/>
      <c r="O13" s="7"/>
      <c r="P13" s="7"/>
      <c r="Q13" s="7"/>
      <c r="R13" s="8"/>
      <c r="S13" s="7"/>
      <c r="T13" s="7"/>
      <c r="U13" s="7"/>
      <c r="V13" s="7"/>
      <c r="W13" s="7"/>
      <c r="X13" s="7"/>
      <c r="Y13" s="7"/>
      <c r="Z13" s="7"/>
      <c r="AA13" s="7"/>
      <c r="AB13" s="7"/>
      <c r="AC13" s="7"/>
      <c r="AD13" s="7"/>
      <c r="AE13" s="7"/>
      <c r="AF13" s="7"/>
      <c r="AG13" s="7"/>
      <c r="AH13" s="7"/>
      <c r="AI13" s="7"/>
      <c r="AJ13" s="7"/>
      <c r="AK13" s="7"/>
      <c r="AL13" s="7"/>
      <c r="AM13" s="7"/>
      <c r="AN13" s="7"/>
      <c r="AO13" s="7"/>
      <c r="AP13" s="7"/>
      <c r="AQ13" s="8"/>
      <c r="AR13" s="8"/>
      <c r="AS13" s="8"/>
      <c r="AT13" s="8"/>
      <c r="AU13" s="8"/>
      <c r="AV13" s="8"/>
      <c r="AW13" s="8"/>
    </row>
    <row r="14" spans="1:53" s="1" customFormat="1" ht="15.6" thickBot="1" x14ac:dyDescent="0.4">
      <c r="A14" s="103" t="s">
        <v>8</v>
      </c>
      <c r="B14" s="104"/>
      <c r="C14" s="104"/>
      <c r="D14" s="104"/>
      <c r="E14" s="104"/>
      <c r="F14" s="104"/>
      <c r="G14" s="104"/>
      <c r="H14" s="104"/>
      <c r="I14" s="104"/>
      <c r="J14" s="104"/>
      <c r="K14" s="104"/>
      <c r="L14" s="104"/>
      <c r="M14" s="104" t="s">
        <v>9</v>
      </c>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5"/>
      <c r="AX14" s="10"/>
    </row>
    <row r="15" spans="1:53" s="13" customFormat="1" ht="77.25" customHeight="1" thickBot="1" x14ac:dyDescent="0.4">
      <c r="A15" s="167" t="s">
        <v>10</v>
      </c>
      <c r="B15" s="169" t="s">
        <v>11</v>
      </c>
      <c r="C15" s="169" t="s">
        <v>12</v>
      </c>
      <c r="D15" s="169" t="s">
        <v>13</v>
      </c>
      <c r="E15" s="169" t="s">
        <v>14</v>
      </c>
      <c r="F15" s="169" t="s">
        <v>15</v>
      </c>
      <c r="G15" s="169" t="s">
        <v>139</v>
      </c>
      <c r="H15" s="145" t="s">
        <v>16</v>
      </c>
      <c r="I15" s="147" t="s">
        <v>17</v>
      </c>
      <c r="J15" s="147" t="s">
        <v>18</v>
      </c>
      <c r="K15" s="147" t="s">
        <v>19</v>
      </c>
      <c r="L15" s="140" t="s">
        <v>20</v>
      </c>
      <c r="M15" s="182" t="s">
        <v>21</v>
      </c>
      <c r="N15" s="183"/>
      <c r="O15" s="152" t="s">
        <v>22</v>
      </c>
      <c r="P15" s="152"/>
      <c r="Q15" s="149" t="s">
        <v>23</v>
      </c>
      <c r="R15" s="150"/>
      <c r="S15" s="149" t="s">
        <v>24</v>
      </c>
      <c r="T15" s="152"/>
      <c r="U15" s="149" t="s">
        <v>25</v>
      </c>
      <c r="V15" s="150"/>
      <c r="W15" s="153" t="s">
        <v>26</v>
      </c>
      <c r="X15" s="154"/>
      <c r="Y15" s="154"/>
      <c r="Z15" s="154"/>
      <c r="AA15" s="154"/>
      <c r="AB15" s="154"/>
      <c r="AC15" s="154"/>
      <c r="AD15" s="154"/>
      <c r="AE15" s="155"/>
      <c r="AF15" s="153" t="s">
        <v>27</v>
      </c>
      <c r="AG15" s="154"/>
      <c r="AH15" s="154"/>
      <c r="AI15" s="154"/>
      <c r="AJ15" s="156" t="s">
        <v>28</v>
      </c>
      <c r="AK15" s="157"/>
      <c r="AL15" s="158" t="s">
        <v>29</v>
      </c>
      <c r="AM15" s="159"/>
      <c r="AN15" s="159"/>
      <c r="AO15" s="160"/>
      <c r="AP15" s="149" t="s">
        <v>30</v>
      </c>
      <c r="AQ15" s="150"/>
      <c r="AR15" s="151" t="s">
        <v>31</v>
      </c>
      <c r="AS15" s="151"/>
      <c r="AT15" s="151"/>
      <c r="AU15" s="149" t="s">
        <v>32</v>
      </c>
      <c r="AV15" s="152"/>
      <c r="AW15" s="11" t="s">
        <v>140</v>
      </c>
      <c r="AX15" s="12"/>
    </row>
    <row r="16" spans="1:53" s="1" customFormat="1" ht="75.599999999999994" thickBot="1" x14ac:dyDescent="0.4">
      <c r="A16" s="168"/>
      <c r="B16" s="170"/>
      <c r="C16" s="170"/>
      <c r="D16" s="170"/>
      <c r="E16" s="170"/>
      <c r="F16" s="170"/>
      <c r="G16" s="170"/>
      <c r="H16" s="146"/>
      <c r="I16" s="148"/>
      <c r="J16" s="148"/>
      <c r="K16" s="148"/>
      <c r="L16" s="181"/>
      <c r="M16" s="14" t="s">
        <v>33</v>
      </c>
      <c r="N16" s="15" t="s">
        <v>34</v>
      </c>
      <c r="O16" s="16" t="s">
        <v>33</v>
      </c>
      <c r="P16" s="15" t="s">
        <v>35</v>
      </c>
      <c r="Q16" s="16">
        <v>0.01</v>
      </c>
      <c r="R16" s="17" t="s">
        <v>36</v>
      </c>
      <c r="S16" s="16" t="s">
        <v>33</v>
      </c>
      <c r="T16" s="15" t="s">
        <v>37</v>
      </c>
      <c r="U16" s="16" t="s">
        <v>33</v>
      </c>
      <c r="V16" s="15" t="s">
        <v>38</v>
      </c>
      <c r="W16" s="18" t="s">
        <v>39</v>
      </c>
      <c r="X16" s="19" t="s">
        <v>40</v>
      </c>
      <c r="Y16" s="20" t="s">
        <v>41</v>
      </c>
      <c r="Z16" s="19" t="s">
        <v>42</v>
      </c>
      <c r="AA16" s="21" t="s">
        <v>43</v>
      </c>
      <c r="AB16" s="19" t="s">
        <v>44</v>
      </c>
      <c r="AC16" s="21" t="s">
        <v>45</v>
      </c>
      <c r="AD16" s="19" t="s">
        <v>46</v>
      </c>
      <c r="AE16" s="21" t="s">
        <v>47</v>
      </c>
      <c r="AF16" s="19" t="s">
        <v>48</v>
      </c>
      <c r="AG16" s="20" t="s">
        <v>49</v>
      </c>
      <c r="AH16" s="19" t="s">
        <v>50</v>
      </c>
      <c r="AI16" s="22" t="s">
        <v>51</v>
      </c>
      <c r="AJ16" s="23" t="s">
        <v>33</v>
      </c>
      <c r="AK16" s="15" t="s">
        <v>52</v>
      </c>
      <c r="AL16" s="24" t="s">
        <v>53</v>
      </c>
      <c r="AM16" s="15" t="s">
        <v>29</v>
      </c>
      <c r="AN16" s="15" t="s">
        <v>54</v>
      </c>
      <c r="AO16" s="15" t="s">
        <v>55</v>
      </c>
      <c r="AP16" s="16">
        <v>0.03</v>
      </c>
      <c r="AQ16" s="15" t="s">
        <v>56</v>
      </c>
      <c r="AR16" s="25" t="s">
        <v>57</v>
      </c>
      <c r="AS16" s="26" t="s">
        <v>58</v>
      </c>
      <c r="AT16" s="27" t="s">
        <v>59</v>
      </c>
      <c r="AU16" s="16" t="s">
        <v>33</v>
      </c>
      <c r="AV16" s="28" t="s">
        <v>60</v>
      </c>
      <c r="AW16" s="21"/>
      <c r="AX16" s="29"/>
    </row>
    <row r="17" spans="1:49" s="49" customFormat="1" ht="15.6" thickBot="1" x14ac:dyDescent="0.35">
      <c r="A17" s="30">
        <v>1</v>
      </c>
      <c r="B17" s="31"/>
      <c r="C17" s="31"/>
      <c r="D17" s="31"/>
      <c r="E17" s="31"/>
      <c r="F17" s="31"/>
      <c r="G17" s="31"/>
      <c r="H17" s="32"/>
      <c r="I17" s="33" t="e">
        <f>+H17/(F17*E17)</f>
        <v>#DIV/0!</v>
      </c>
      <c r="J17" s="34">
        <v>0</v>
      </c>
      <c r="K17" s="35">
        <f>+H17*J17</f>
        <v>0</v>
      </c>
      <c r="L17" s="36" t="e">
        <f>+I17*J17</f>
        <v>#DIV/0!</v>
      </c>
      <c r="M17" s="37">
        <v>0</v>
      </c>
      <c r="N17" s="35">
        <f t="shared" ref="N17:N26" si="0">+(H17*J17)*M17</f>
        <v>0</v>
      </c>
      <c r="O17" s="37">
        <v>0</v>
      </c>
      <c r="P17" s="38">
        <f t="shared" ref="P17:P26" si="1">+((H17*J17)+N17)*O17</f>
        <v>0</v>
      </c>
      <c r="Q17" s="37">
        <v>0</v>
      </c>
      <c r="R17" s="35">
        <f t="shared" ref="R17:R26" si="2">+(H17*J17)*Q17</f>
        <v>0</v>
      </c>
      <c r="S17" s="37">
        <v>0</v>
      </c>
      <c r="T17" s="35">
        <f t="shared" ref="T17:T26" si="3">+((H17*J17)+N17+P17+R17)*S17</f>
        <v>0</v>
      </c>
      <c r="U17" s="37">
        <v>0</v>
      </c>
      <c r="V17" s="35">
        <f t="shared" ref="V17:V26" si="4">+((H17*J17)+N17+P17+R17+T17)*U17</f>
        <v>0</v>
      </c>
      <c r="W17" s="37">
        <v>0</v>
      </c>
      <c r="X17" s="39">
        <f t="shared" ref="X17:X26" si="5">+E17*F17</f>
        <v>0</v>
      </c>
      <c r="Y17" s="40"/>
      <c r="Z17" s="41">
        <v>0</v>
      </c>
      <c r="AA17" s="42">
        <f>+(((X17*Y17)*Z17)*W17)</f>
        <v>0</v>
      </c>
      <c r="AB17" s="43"/>
      <c r="AC17" s="42">
        <f>+(((X17*Y17)*W17)*AB17)</f>
        <v>0</v>
      </c>
      <c r="AD17" s="43"/>
      <c r="AE17" s="42">
        <f>+(((X17*Y17)*W17)*AD17)</f>
        <v>0</v>
      </c>
      <c r="AF17" s="39">
        <f t="shared" ref="AF17:AF26" si="6">+E17*F17</f>
        <v>0</v>
      </c>
      <c r="AG17" s="44"/>
      <c r="AH17" s="41">
        <v>0</v>
      </c>
      <c r="AI17" s="42">
        <f>+(AF17*AG17)*AH17</f>
        <v>0</v>
      </c>
      <c r="AJ17" s="45">
        <v>0</v>
      </c>
      <c r="AK17" s="42">
        <f t="shared" ref="AK17:AK26" si="7">+((H17*J17)+N17+P17+R17+T17+V17+AA17+AI17)*AJ17</f>
        <v>0</v>
      </c>
      <c r="AL17" s="46"/>
      <c r="AM17" s="42">
        <f t="shared" ref="AM17:AM26" si="8">+((AL17/1000)*0.6)*J17</f>
        <v>0</v>
      </c>
      <c r="AN17" s="42">
        <f t="shared" ref="AN17:AN25" si="9">+(AL17/1000)*2</f>
        <v>0</v>
      </c>
      <c r="AO17" s="42">
        <f t="shared" ref="AO17:AO25" si="10">+(AL17/1000)*1</f>
        <v>0</v>
      </c>
      <c r="AP17" s="45"/>
      <c r="AQ17" s="42">
        <f t="shared" ref="AQ17:AQ26" si="11">+(H17*J17)*AP17</f>
        <v>0</v>
      </c>
      <c r="AR17" s="41"/>
      <c r="AS17" s="44"/>
      <c r="AT17" s="42">
        <f>+AR17*AS17</f>
        <v>0</v>
      </c>
      <c r="AU17" s="47">
        <v>0</v>
      </c>
      <c r="AV17" s="35">
        <f>+((H17*J17)+N17+P17+R17+T17+V17+AA17+AI17+AK17+AM17+AN17+AO17+AQ17+AT17+AC17+AE17)*AU17</f>
        <v>0</v>
      </c>
      <c r="AW17" s="48">
        <f>+AV17+AT17+AQ17+AO17+AN17+AM17+AI17+AA17+V17+T17+R17+P17+N17+AC17+AE17</f>
        <v>0</v>
      </c>
    </row>
    <row r="18" spans="1:49" s="49" customFormat="1" ht="15.6" thickBot="1" x14ac:dyDescent="0.35">
      <c r="A18" s="30">
        <v>2</v>
      </c>
      <c r="B18" s="31"/>
      <c r="C18" s="31"/>
      <c r="D18" s="31"/>
      <c r="E18" s="31"/>
      <c r="F18" s="31"/>
      <c r="G18" s="31"/>
      <c r="H18" s="32"/>
      <c r="I18" s="33" t="e">
        <f t="shared" ref="I18:I26" si="12">+H18/(F18*E18)</f>
        <v>#DIV/0!</v>
      </c>
      <c r="J18" s="34">
        <v>0</v>
      </c>
      <c r="K18" s="35">
        <f t="shared" ref="K18:K26" si="13">+H18*J18</f>
        <v>0</v>
      </c>
      <c r="L18" s="36" t="e">
        <f t="shared" ref="L18:L26" si="14">+I18*J18</f>
        <v>#DIV/0!</v>
      </c>
      <c r="M18" s="37">
        <v>0</v>
      </c>
      <c r="N18" s="35">
        <f t="shared" si="0"/>
        <v>0</v>
      </c>
      <c r="O18" s="37">
        <v>0</v>
      </c>
      <c r="P18" s="38">
        <f t="shared" si="1"/>
        <v>0</v>
      </c>
      <c r="Q18" s="37">
        <v>0</v>
      </c>
      <c r="R18" s="35">
        <f t="shared" si="2"/>
        <v>0</v>
      </c>
      <c r="S18" s="37">
        <v>0</v>
      </c>
      <c r="T18" s="35">
        <f t="shared" si="3"/>
        <v>0</v>
      </c>
      <c r="U18" s="37">
        <v>0</v>
      </c>
      <c r="V18" s="35">
        <f t="shared" si="4"/>
        <v>0</v>
      </c>
      <c r="W18" s="37">
        <v>0</v>
      </c>
      <c r="X18" s="39">
        <f t="shared" si="5"/>
        <v>0</v>
      </c>
      <c r="Y18" s="40"/>
      <c r="Z18" s="41">
        <v>0</v>
      </c>
      <c r="AA18" s="42">
        <f>+(((X18*Y18)*Z18)*W18)</f>
        <v>0</v>
      </c>
      <c r="AB18" s="43"/>
      <c r="AC18" s="42">
        <f t="shared" ref="AC18:AC26" si="15">+(((X18*Y18)*W18)*AB18)</f>
        <v>0</v>
      </c>
      <c r="AD18" s="43"/>
      <c r="AE18" s="42">
        <f t="shared" ref="AE18:AE26" si="16">+(((X18*Y18)*W18)*AD18)</f>
        <v>0</v>
      </c>
      <c r="AF18" s="39">
        <f t="shared" si="6"/>
        <v>0</v>
      </c>
      <c r="AG18" s="50"/>
      <c r="AH18" s="41">
        <v>0</v>
      </c>
      <c r="AI18" s="42">
        <f>+(AF18*AG18)*AH18</f>
        <v>0</v>
      </c>
      <c r="AJ18" s="45">
        <v>0</v>
      </c>
      <c r="AK18" s="42">
        <f t="shared" si="7"/>
        <v>0</v>
      </c>
      <c r="AL18" s="46"/>
      <c r="AM18" s="42">
        <f t="shared" si="8"/>
        <v>0</v>
      </c>
      <c r="AN18" s="42">
        <f t="shared" si="9"/>
        <v>0</v>
      </c>
      <c r="AO18" s="42">
        <f t="shared" si="10"/>
        <v>0</v>
      </c>
      <c r="AP18" s="45"/>
      <c r="AQ18" s="42">
        <f t="shared" si="11"/>
        <v>0</v>
      </c>
      <c r="AR18" s="41"/>
      <c r="AS18" s="44"/>
      <c r="AT18" s="42">
        <f>+AR18*AS18</f>
        <v>0</v>
      </c>
      <c r="AU18" s="47">
        <v>0</v>
      </c>
      <c r="AV18" s="35">
        <f t="shared" ref="AV18:AV26" si="17">+((H18*J18)+N18+P18+R18+T18+V18+AA18+AI18+AK18+AM18+AN18+AO18+AQ18+AT18+AC18+AE18)*AU18</f>
        <v>0</v>
      </c>
      <c r="AW18" s="48">
        <f t="shared" ref="AW18:AW26" si="18">+AV18+AT18+AQ18+AO18+AN18+AM18+AI18+AA18+V18+T18+R18+P18+N18+AC18+AE18</f>
        <v>0</v>
      </c>
    </row>
    <row r="19" spans="1:49" s="49" customFormat="1" ht="15.6" thickBot="1" x14ac:dyDescent="0.35">
      <c r="A19" s="39">
        <v>3</v>
      </c>
      <c r="B19" s="31"/>
      <c r="C19" s="31"/>
      <c r="D19" s="31"/>
      <c r="E19" s="31"/>
      <c r="F19" s="31"/>
      <c r="G19" s="31"/>
      <c r="H19" s="32"/>
      <c r="I19" s="33" t="e">
        <f t="shared" si="12"/>
        <v>#DIV/0!</v>
      </c>
      <c r="J19" s="34">
        <v>0</v>
      </c>
      <c r="K19" s="35">
        <f t="shared" si="13"/>
        <v>0</v>
      </c>
      <c r="L19" s="36" t="e">
        <f t="shared" si="14"/>
        <v>#DIV/0!</v>
      </c>
      <c r="M19" s="37">
        <v>0</v>
      </c>
      <c r="N19" s="35">
        <f t="shared" si="0"/>
        <v>0</v>
      </c>
      <c r="O19" s="37">
        <v>0</v>
      </c>
      <c r="P19" s="38">
        <f t="shared" si="1"/>
        <v>0</v>
      </c>
      <c r="Q19" s="37">
        <v>0</v>
      </c>
      <c r="R19" s="35">
        <f t="shared" si="2"/>
        <v>0</v>
      </c>
      <c r="S19" s="37">
        <v>0</v>
      </c>
      <c r="T19" s="35">
        <f t="shared" si="3"/>
        <v>0</v>
      </c>
      <c r="U19" s="37">
        <v>0</v>
      </c>
      <c r="V19" s="35">
        <f t="shared" si="4"/>
        <v>0</v>
      </c>
      <c r="W19" s="37">
        <v>0</v>
      </c>
      <c r="X19" s="39">
        <f t="shared" si="5"/>
        <v>0</v>
      </c>
      <c r="Y19" s="40"/>
      <c r="Z19" s="41">
        <v>0</v>
      </c>
      <c r="AA19" s="42">
        <f t="shared" ref="AA19:AA26" si="19">+(((X19*Y19)*Z19)*W19)</f>
        <v>0</v>
      </c>
      <c r="AB19" s="43"/>
      <c r="AC19" s="42">
        <f t="shared" si="15"/>
        <v>0</v>
      </c>
      <c r="AD19" s="43"/>
      <c r="AE19" s="42">
        <f t="shared" si="16"/>
        <v>0</v>
      </c>
      <c r="AF19" s="39">
        <f t="shared" si="6"/>
        <v>0</v>
      </c>
      <c r="AG19" s="50"/>
      <c r="AH19" s="41">
        <v>0</v>
      </c>
      <c r="AI19" s="42">
        <f>+(AF19*AG19)*AH19</f>
        <v>0</v>
      </c>
      <c r="AJ19" s="45">
        <v>0</v>
      </c>
      <c r="AK19" s="42">
        <f t="shared" si="7"/>
        <v>0</v>
      </c>
      <c r="AL19" s="46"/>
      <c r="AM19" s="42">
        <f t="shared" si="8"/>
        <v>0</v>
      </c>
      <c r="AN19" s="42">
        <f t="shared" si="9"/>
        <v>0</v>
      </c>
      <c r="AO19" s="42">
        <f t="shared" si="10"/>
        <v>0</v>
      </c>
      <c r="AP19" s="45"/>
      <c r="AQ19" s="42">
        <f t="shared" si="11"/>
        <v>0</v>
      </c>
      <c r="AR19" s="41"/>
      <c r="AS19" s="44"/>
      <c r="AT19" s="42">
        <f t="shared" ref="AT19:AT26" si="20">+AR19*AS19</f>
        <v>0</v>
      </c>
      <c r="AU19" s="47">
        <v>0</v>
      </c>
      <c r="AV19" s="35">
        <f t="shared" si="17"/>
        <v>0</v>
      </c>
      <c r="AW19" s="48">
        <f t="shared" si="18"/>
        <v>0</v>
      </c>
    </row>
    <row r="20" spans="1:49" s="49" customFormat="1" ht="15.6" thickBot="1" x14ac:dyDescent="0.35">
      <c r="A20" s="30">
        <v>4</v>
      </c>
      <c r="B20" s="31"/>
      <c r="C20" s="31"/>
      <c r="D20" s="31"/>
      <c r="E20" s="31"/>
      <c r="F20" s="31"/>
      <c r="G20" s="31"/>
      <c r="H20" s="32"/>
      <c r="I20" s="33" t="e">
        <f t="shared" si="12"/>
        <v>#DIV/0!</v>
      </c>
      <c r="J20" s="34">
        <v>0</v>
      </c>
      <c r="K20" s="35">
        <f t="shared" si="13"/>
        <v>0</v>
      </c>
      <c r="L20" s="36" t="e">
        <f t="shared" si="14"/>
        <v>#DIV/0!</v>
      </c>
      <c r="M20" s="37">
        <v>0</v>
      </c>
      <c r="N20" s="35">
        <f t="shared" si="0"/>
        <v>0</v>
      </c>
      <c r="O20" s="37">
        <v>0</v>
      </c>
      <c r="P20" s="38">
        <f t="shared" si="1"/>
        <v>0</v>
      </c>
      <c r="Q20" s="37">
        <v>0</v>
      </c>
      <c r="R20" s="35">
        <f t="shared" si="2"/>
        <v>0</v>
      </c>
      <c r="S20" s="37">
        <v>0</v>
      </c>
      <c r="T20" s="35">
        <f t="shared" si="3"/>
        <v>0</v>
      </c>
      <c r="U20" s="37">
        <v>0</v>
      </c>
      <c r="V20" s="35">
        <f t="shared" si="4"/>
        <v>0</v>
      </c>
      <c r="W20" s="37">
        <v>0</v>
      </c>
      <c r="X20" s="39">
        <f t="shared" si="5"/>
        <v>0</v>
      </c>
      <c r="Y20" s="40"/>
      <c r="Z20" s="41">
        <v>0</v>
      </c>
      <c r="AA20" s="42">
        <f t="shared" si="19"/>
        <v>0</v>
      </c>
      <c r="AB20" s="43"/>
      <c r="AC20" s="42">
        <f t="shared" si="15"/>
        <v>0</v>
      </c>
      <c r="AD20" s="43"/>
      <c r="AE20" s="42">
        <f t="shared" si="16"/>
        <v>0</v>
      </c>
      <c r="AF20" s="39">
        <f t="shared" si="6"/>
        <v>0</v>
      </c>
      <c r="AG20" s="50"/>
      <c r="AH20" s="41">
        <v>0</v>
      </c>
      <c r="AI20" s="42">
        <f t="shared" ref="AI20:AI26" si="21">+(AF20*AG20)*AH20</f>
        <v>0</v>
      </c>
      <c r="AJ20" s="45">
        <v>0</v>
      </c>
      <c r="AK20" s="42">
        <f t="shared" si="7"/>
        <v>0</v>
      </c>
      <c r="AL20" s="46"/>
      <c r="AM20" s="42">
        <f t="shared" si="8"/>
        <v>0</v>
      </c>
      <c r="AN20" s="42">
        <f t="shared" si="9"/>
        <v>0</v>
      </c>
      <c r="AO20" s="42">
        <f t="shared" si="10"/>
        <v>0</v>
      </c>
      <c r="AP20" s="45"/>
      <c r="AQ20" s="42">
        <f t="shared" si="11"/>
        <v>0</v>
      </c>
      <c r="AR20" s="41"/>
      <c r="AS20" s="44"/>
      <c r="AT20" s="42">
        <f t="shared" si="20"/>
        <v>0</v>
      </c>
      <c r="AU20" s="47">
        <v>0</v>
      </c>
      <c r="AV20" s="35">
        <f t="shared" si="17"/>
        <v>0</v>
      </c>
      <c r="AW20" s="48">
        <f t="shared" si="18"/>
        <v>0</v>
      </c>
    </row>
    <row r="21" spans="1:49" s="49" customFormat="1" ht="15.6" thickBot="1" x14ac:dyDescent="0.35">
      <c r="A21" s="39">
        <v>5</v>
      </c>
      <c r="B21" s="31"/>
      <c r="C21" s="31"/>
      <c r="D21" s="31"/>
      <c r="E21" s="31"/>
      <c r="F21" s="31"/>
      <c r="G21" s="31"/>
      <c r="H21" s="32"/>
      <c r="I21" s="33" t="e">
        <f t="shared" si="12"/>
        <v>#DIV/0!</v>
      </c>
      <c r="J21" s="34">
        <v>0</v>
      </c>
      <c r="K21" s="35">
        <f t="shared" si="13"/>
        <v>0</v>
      </c>
      <c r="L21" s="36" t="e">
        <f t="shared" si="14"/>
        <v>#DIV/0!</v>
      </c>
      <c r="M21" s="37">
        <v>0</v>
      </c>
      <c r="N21" s="35">
        <f t="shared" si="0"/>
        <v>0</v>
      </c>
      <c r="O21" s="37">
        <v>0</v>
      </c>
      <c r="P21" s="38">
        <f t="shared" si="1"/>
        <v>0</v>
      </c>
      <c r="Q21" s="37">
        <v>0</v>
      </c>
      <c r="R21" s="35">
        <f t="shared" si="2"/>
        <v>0</v>
      </c>
      <c r="S21" s="37">
        <v>0</v>
      </c>
      <c r="T21" s="35">
        <f t="shared" si="3"/>
        <v>0</v>
      </c>
      <c r="U21" s="37">
        <v>0</v>
      </c>
      <c r="V21" s="35">
        <f t="shared" si="4"/>
        <v>0</v>
      </c>
      <c r="W21" s="37">
        <v>0</v>
      </c>
      <c r="X21" s="39">
        <f t="shared" si="5"/>
        <v>0</v>
      </c>
      <c r="Y21" s="40"/>
      <c r="Z21" s="41">
        <v>0</v>
      </c>
      <c r="AA21" s="42">
        <f>+(((X21*Y21)*Z21)*W21)</f>
        <v>0</v>
      </c>
      <c r="AB21" s="43"/>
      <c r="AC21" s="42">
        <f t="shared" si="15"/>
        <v>0</v>
      </c>
      <c r="AD21" s="43"/>
      <c r="AE21" s="42">
        <f t="shared" si="16"/>
        <v>0</v>
      </c>
      <c r="AF21" s="39">
        <f t="shared" si="6"/>
        <v>0</v>
      </c>
      <c r="AG21" s="50"/>
      <c r="AH21" s="41">
        <v>0</v>
      </c>
      <c r="AI21" s="42">
        <f t="shared" si="21"/>
        <v>0</v>
      </c>
      <c r="AJ21" s="45">
        <v>0</v>
      </c>
      <c r="AK21" s="42">
        <f t="shared" si="7"/>
        <v>0</v>
      </c>
      <c r="AL21" s="46"/>
      <c r="AM21" s="42">
        <f t="shared" si="8"/>
        <v>0</v>
      </c>
      <c r="AN21" s="42">
        <f>+(AL21/1000)*2</f>
        <v>0</v>
      </c>
      <c r="AO21" s="42">
        <f>+(AL21/1000)*1</f>
        <v>0</v>
      </c>
      <c r="AP21" s="45"/>
      <c r="AQ21" s="42">
        <f t="shared" si="11"/>
        <v>0</v>
      </c>
      <c r="AR21" s="41"/>
      <c r="AS21" s="44"/>
      <c r="AT21" s="42">
        <f t="shared" si="20"/>
        <v>0</v>
      </c>
      <c r="AU21" s="47">
        <v>0</v>
      </c>
      <c r="AV21" s="35">
        <f t="shared" si="17"/>
        <v>0</v>
      </c>
      <c r="AW21" s="48">
        <f t="shared" si="18"/>
        <v>0</v>
      </c>
    </row>
    <row r="22" spans="1:49" s="49" customFormat="1" ht="15.6" thickBot="1" x14ac:dyDescent="0.35">
      <c r="A22" s="30">
        <v>6</v>
      </c>
      <c r="B22" s="31"/>
      <c r="C22" s="31"/>
      <c r="D22" s="31"/>
      <c r="E22" s="31"/>
      <c r="F22" s="31"/>
      <c r="G22" s="31"/>
      <c r="H22" s="32"/>
      <c r="I22" s="33" t="e">
        <f t="shared" si="12"/>
        <v>#DIV/0!</v>
      </c>
      <c r="J22" s="34">
        <v>0</v>
      </c>
      <c r="K22" s="35">
        <f t="shared" si="13"/>
        <v>0</v>
      </c>
      <c r="L22" s="36" t="e">
        <f t="shared" si="14"/>
        <v>#DIV/0!</v>
      </c>
      <c r="M22" s="37">
        <v>0</v>
      </c>
      <c r="N22" s="35">
        <f t="shared" si="0"/>
        <v>0</v>
      </c>
      <c r="O22" s="37">
        <v>0</v>
      </c>
      <c r="P22" s="38">
        <f t="shared" si="1"/>
        <v>0</v>
      </c>
      <c r="Q22" s="37">
        <v>0</v>
      </c>
      <c r="R22" s="35">
        <f t="shared" si="2"/>
        <v>0</v>
      </c>
      <c r="S22" s="37">
        <v>0</v>
      </c>
      <c r="T22" s="35">
        <f t="shared" si="3"/>
        <v>0</v>
      </c>
      <c r="U22" s="37">
        <v>0</v>
      </c>
      <c r="V22" s="35">
        <f t="shared" si="4"/>
        <v>0</v>
      </c>
      <c r="W22" s="37">
        <v>0</v>
      </c>
      <c r="X22" s="39">
        <f t="shared" si="5"/>
        <v>0</v>
      </c>
      <c r="Y22" s="40"/>
      <c r="Z22" s="41">
        <v>0</v>
      </c>
      <c r="AA22" s="42">
        <f>+(((X22*Y22)*Z22)*W22)</f>
        <v>0</v>
      </c>
      <c r="AB22" s="43"/>
      <c r="AC22" s="42">
        <f t="shared" si="15"/>
        <v>0</v>
      </c>
      <c r="AD22" s="43"/>
      <c r="AE22" s="42">
        <f t="shared" si="16"/>
        <v>0</v>
      </c>
      <c r="AF22" s="39">
        <f t="shared" si="6"/>
        <v>0</v>
      </c>
      <c r="AG22" s="50"/>
      <c r="AH22" s="41">
        <v>0</v>
      </c>
      <c r="AI22" s="42">
        <f t="shared" si="21"/>
        <v>0</v>
      </c>
      <c r="AJ22" s="45">
        <v>0</v>
      </c>
      <c r="AK22" s="42">
        <f t="shared" si="7"/>
        <v>0</v>
      </c>
      <c r="AL22" s="46"/>
      <c r="AM22" s="42">
        <f t="shared" si="8"/>
        <v>0</v>
      </c>
      <c r="AN22" s="42">
        <f t="shared" si="9"/>
        <v>0</v>
      </c>
      <c r="AO22" s="42">
        <f t="shared" si="10"/>
        <v>0</v>
      </c>
      <c r="AP22" s="45"/>
      <c r="AQ22" s="42">
        <f t="shared" si="11"/>
        <v>0</v>
      </c>
      <c r="AR22" s="41"/>
      <c r="AS22" s="44"/>
      <c r="AT22" s="42">
        <f t="shared" si="20"/>
        <v>0</v>
      </c>
      <c r="AU22" s="47">
        <v>0</v>
      </c>
      <c r="AV22" s="35">
        <f t="shared" si="17"/>
        <v>0</v>
      </c>
      <c r="AW22" s="48">
        <f t="shared" si="18"/>
        <v>0</v>
      </c>
    </row>
    <row r="23" spans="1:49" s="49" customFormat="1" ht="15.6" thickBot="1" x14ac:dyDescent="0.35">
      <c r="A23" s="39">
        <v>7</v>
      </c>
      <c r="B23" s="31"/>
      <c r="C23" s="31"/>
      <c r="D23" s="31"/>
      <c r="E23" s="31"/>
      <c r="F23" s="31"/>
      <c r="G23" s="31"/>
      <c r="H23" s="32"/>
      <c r="I23" s="33" t="e">
        <f t="shared" si="12"/>
        <v>#DIV/0!</v>
      </c>
      <c r="J23" s="34">
        <v>0</v>
      </c>
      <c r="K23" s="35">
        <f t="shared" si="13"/>
        <v>0</v>
      </c>
      <c r="L23" s="36" t="e">
        <f t="shared" si="14"/>
        <v>#DIV/0!</v>
      </c>
      <c r="M23" s="37">
        <v>0</v>
      </c>
      <c r="N23" s="35">
        <f t="shared" si="0"/>
        <v>0</v>
      </c>
      <c r="O23" s="37">
        <v>0</v>
      </c>
      <c r="P23" s="38">
        <f t="shared" si="1"/>
        <v>0</v>
      </c>
      <c r="Q23" s="37">
        <v>0</v>
      </c>
      <c r="R23" s="35">
        <f t="shared" si="2"/>
        <v>0</v>
      </c>
      <c r="S23" s="37">
        <v>0</v>
      </c>
      <c r="T23" s="35">
        <f t="shared" si="3"/>
        <v>0</v>
      </c>
      <c r="U23" s="37">
        <v>0</v>
      </c>
      <c r="V23" s="35">
        <f t="shared" si="4"/>
        <v>0</v>
      </c>
      <c r="W23" s="37">
        <v>0</v>
      </c>
      <c r="X23" s="39">
        <f t="shared" si="5"/>
        <v>0</v>
      </c>
      <c r="Y23" s="40"/>
      <c r="Z23" s="41">
        <v>0</v>
      </c>
      <c r="AA23" s="42">
        <f t="shared" si="19"/>
        <v>0</v>
      </c>
      <c r="AB23" s="43"/>
      <c r="AC23" s="42">
        <f t="shared" si="15"/>
        <v>0</v>
      </c>
      <c r="AD23" s="43"/>
      <c r="AE23" s="42">
        <f t="shared" si="16"/>
        <v>0</v>
      </c>
      <c r="AF23" s="39">
        <f t="shared" si="6"/>
        <v>0</v>
      </c>
      <c r="AG23" s="50"/>
      <c r="AH23" s="41">
        <v>0</v>
      </c>
      <c r="AI23" s="42">
        <f t="shared" si="21"/>
        <v>0</v>
      </c>
      <c r="AJ23" s="45">
        <v>0</v>
      </c>
      <c r="AK23" s="42">
        <f t="shared" si="7"/>
        <v>0</v>
      </c>
      <c r="AL23" s="46"/>
      <c r="AM23" s="42">
        <f t="shared" si="8"/>
        <v>0</v>
      </c>
      <c r="AN23" s="42">
        <f t="shared" si="9"/>
        <v>0</v>
      </c>
      <c r="AO23" s="42">
        <f t="shared" si="10"/>
        <v>0</v>
      </c>
      <c r="AP23" s="45"/>
      <c r="AQ23" s="42">
        <f t="shared" si="11"/>
        <v>0</v>
      </c>
      <c r="AR23" s="41"/>
      <c r="AS23" s="44"/>
      <c r="AT23" s="42">
        <f>+AR23*AS23</f>
        <v>0</v>
      </c>
      <c r="AU23" s="47">
        <v>0</v>
      </c>
      <c r="AV23" s="35">
        <f t="shared" si="17"/>
        <v>0</v>
      </c>
      <c r="AW23" s="48">
        <f t="shared" si="18"/>
        <v>0</v>
      </c>
    </row>
    <row r="24" spans="1:49" s="49" customFormat="1" ht="15.6" thickBot="1" x14ac:dyDescent="0.35">
      <c r="A24" s="30">
        <v>8</v>
      </c>
      <c r="B24" s="31"/>
      <c r="C24" s="31"/>
      <c r="D24" s="31"/>
      <c r="E24" s="31"/>
      <c r="F24" s="31"/>
      <c r="G24" s="31"/>
      <c r="H24" s="32"/>
      <c r="I24" s="33" t="e">
        <f t="shared" si="12"/>
        <v>#DIV/0!</v>
      </c>
      <c r="J24" s="34">
        <v>0</v>
      </c>
      <c r="K24" s="35">
        <f t="shared" si="13"/>
        <v>0</v>
      </c>
      <c r="L24" s="36" t="e">
        <f t="shared" si="14"/>
        <v>#DIV/0!</v>
      </c>
      <c r="M24" s="37">
        <v>0</v>
      </c>
      <c r="N24" s="35">
        <f t="shared" si="0"/>
        <v>0</v>
      </c>
      <c r="O24" s="37">
        <v>0</v>
      </c>
      <c r="P24" s="38">
        <f t="shared" si="1"/>
        <v>0</v>
      </c>
      <c r="Q24" s="37">
        <v>0</v>
      </c>
      <c r="R24" s="35">
        <f t="shared" si="2"/>
        <v>0</v>
      </c>
      <c r="S24" s="37">
        <v>0</v>
      </c>
      <c r="T24" s="35">
        <f t="shared" si="3"/>
        <v>0</v>
      </c>
      <c r="U24" s="37">
        <v>0</v>
      </c>
      <c r="V24" s="35">
        <f t="shared" si="4"/>
        <v>0</v>
      </c>
      <c r="W24" s="37">
        <v>0</v>
      </c>
      <c r="X24" s="39">
        <f t="shared" si="5"/>
        <v>0</v>
      </c>
      <c r="Y24" s="40"/>
      <c r="Z24" s="41">
        <v>0</v>
      </c>
      <c r="AA24" s="42">
        <f t="shared" si="19"/>
        <v>0</v>
      </c>
      <c r="AB24" s="43"/>
      <c r="AC24" s="42">
        <f t="shared" si="15"/>
        <v>0</v>
      </c>
      <c r="AD24" s="43"/>
      <c r="AE24" s="42">
        <f t="shared" si="16"/>
        <v>0</v>
      </c>
      <c r="AF24" s="39">
        <f t="shared" si="6"/>
        <v>0</v>
      </c>
      <c r="AG24" s="50"/>
      <c r="AH24" s="41">
        <v>0</v>
      </c>
      <c r="AI24" s="42">
        <f t="shared" si="21"/>
        <v>0</v>
      </c>
      <c r="AJ24" s="45">
        <v>0</v>
      </c>
      <c r="AK24" s="42">
        <f t="shared" si="7"/>
        <v>0</v>
      </c>
      <c r="AL24" s="46"/>
      <c r="AM24" s="42">
        <f t="shared" si="8"/>
        <v>0</v>
      </c>
      <c r="AN24" s="42">
        <f t="shared" si="9"/>
        <v>0</v>
      </c>
      <c r="AO24" s="42">
        <f t="shared" si="10"/>
        <v>0</v>
      </c>
      <c r="AP24" s="45"/>
      <c r="AQ24" s="42">
        <f t="shared" si="11"/>
        <v>0</v>
      </c>
      <c r="AR24" s="41"/>
      <c r="AS24" s="44"/>
      <c r="AT24" s="42">
        <f>+AR24*AS24</f>
        <v>0</v>
      </c>
      <c r="AU24" s="47">
        <v>0</v>
      </c>
      <c r="AV24" s="35">
        <f t="shared" si="17"/>
        <v>0</v>
      </c>
      <c r="AW24" s="48">
        <f t="shared" si="18"/>
        <v>0</v>
      </c>
    </row>
    <row r="25" spans="1:49" s="49" customFormat="1" ht="15.6" thickBot="1" x14ac:dyDescent="0.35">
      <c r="A25" s="39">
        <v>9</v>
      </c>
      <c r="B25" s="31"/>
      <c r="C25" s="31"/>
      <c r="D25" s="31"/>
      <c r="E25" s="31"/>
      <c r="F25" s="31"/>
      <c r="G25" s="31"/>
      <c r="H25" s="32"/>
      <c r="I25" s="33" t="e">
        <f t="shared" si="12"/>
        <v>#DIV/0!</v>
      </c>
      <c r="J25" s="34">
        <v>0</v>
      </c>
      <c r="K25" s="35">
        <f t="shared" si="13"/>
        <v>0</v>
      </c>
      <c r="L25" s="36" t="e">
        <f t="shared" si="14"/>
        <v>#DIV/0!</v>
      </c>
      <c r="M25" s="37">
        <v>0</v>
      </c>
      <c r="N25" s="35">
        <f t="shared" si="0"/>
        <v>0</v>
      </c>
      <c r="O25" s="37">
        <v>0</v>
      </c>
      <c r="P25" s="38">
        <f t="shared" si="1"/>
        <v>0</v>
      </c>
      <c r="Q25" s="37">
        <v>0</v>
      </c>
      <c r="R25" s="35">
        <f t="shared" si="2"/>
        <v>0</v>
      </c>
      <c r="S25" s="37">
        <v>0</v>
      </c>
      <c r="T25" s="35">
        <f t="shared" si="3"/>
        <v>0</v>
      </c>
      <c r="U25" s="37">
        <v>0</v>
      </c>
      <c r="V25" s="35">
        <f t="shared" si="4"/>
        <v>0</v>
      </c>
      <c r="W25" s="37">
        <v>0</v>
      </c>
      <c r="X25" s="39">
        <f t="shared" si="5"/>
        <v>0</v>
      </c>
      <c r="Y25" s="40"/>
      <c r="Z25" s="41">
        <v>0</v>
      </c>
      <c r="AA25" s="42">
        <f t="shared" si="19"/>
        <v>0</v>
      </c>
      <c r="AB25" s="43"/>
      <c r="AC25" s="42">
        <f t="shared" si="15"/>
        <v>0</v>
      </c>
      <c r="AD25" s="43"/>
      <c r="AE25" s="42">
        <f t="shared" si="16"/>
        <v>0</v>
      </c>
      <c r="AF25" s="39">
        <f t="shared" si="6"/>
        <v>0</v>
      </c>
      <c r="AG25" s="50"/>
      <c r="AH25" s="41">
        <v>0</v>
      </c>
      <c r="AI25" s="42">
        <f t="shared" si="21"/>
        <v>0</v>
      </c>
      <c r="AJ25" s="45">
        <v>0</v>
      </c>
      <c r="AK25" s="42">
        <f t="shared" si="7"/>
        <v>0</v>
      </c>
      <c r="AL25" s="46"/>
      <c r="AM25" s="42">
        <f t="shared" si="8"/>
        <v>0</v>
      </c>
      <c r="AN25" s="42">
        <f t="shared" si="9"/>
        <v>0</v>
      </c>
      <c r="AO25" s="42">
        <f t="shared" si="10"/>
        <v>0</v>
      </c>
      <c r="AP25" s="45"/>
      <c r="AQ25" s="42">
        <f t="shared" si="11"/>
        <v>0</v>
      </c>
      <c r="AR25" s="41"/>
      <c r="AS25" s="44"/>
      <c r="AT25" s="42">
        <f t="shared" si="20"/>
        <v>0</v>
      </c>
      <c r="AU25" s="47">
        <v>0</v>
      </c>
      <c r="AV25" s="35">
        <f t="shared" si="17"/>
        <v>0</v>
      </c>
      <c r="AW25" s="48">
        <f t="shared" si="18"/>
        <v>0</v>
      </c>
    </row>
    <row r="26" spans="1:49" s="49" customFormat="1" ht="15.6" thickBot="1" x14ac:dyDescent="0.35">
      <c r="A26" s="30">
        <v>10</v>
      </c>
      <c r="B26" s="31"/>
      <c r="C26" s="31"/>
      <c r="D26" s="31"/>
      <c r="E26" s="31"/>
      <c r="F26" s="31"/>
      <c r="G26" s="31"/>
      <c r="H26" s="32"/>
      <c r="I26" s="33" t="e">
        <f t="shared" si="12"/>
        <v>#DIV/0!</v>
      </c>
      <c r="J26" s="34">
        <v>0</v>
      </c>
      <c r="K26" s="35">
        <f t="shared" si="13"/>
        <v>0</v>
      </c>
      <c r="L26" s="36" t="e">
        <f t="shared" si="14"/>
        <v>#DIV/0!</v>
      </c>
      <c r="M26" s="37">
        <v>0</v>
      </c>
      <c r="N26" s="35">
        <f t="shared" si="0"/>
        <v>0</v>
      </c>
      <c r="O26" s="37">
        <v>0</v>
      </c>
      <c r="P26" s="38">
        <f t="shared" si="1"/>
        <v>0</v>
      </c>
      <c r="Q26" s="37">
        <v>0</v>
      </c>
      <c r="R26" s="35">
        <f t="shared" si="2"/>
        <v>0</v>
      </c>
      <c r="S26" s="37">
        <v>0</v>
      </c>
      <c r="T26" s="35">
        <f t="shared" si="3"/>
        <v>0</v>
      </c>
      <c r="U26" s="37">
        <v>0</v>
      </c>
      <c r="V26" s="35">
        <f t="shared" si="4"/>
        <v>0</v>
      </c>
      <c r="W26" s="37">
        <v>0</v>
      </c>
      <c r="X26" s="39">
        <f t="shared" si="5"/>
        <v>0</v>
      </c>
      <c r="Y26" s="40"/>
      <c r="Z26" s="41">
        <v>0</v>
      </c>
      <c r="AA26" s="42">
        <f t="shared" si="19"/>
        <v>0</v>
      </c>
      <c r="AB26" s="43"/>
      <c r="AC26" s="42">
        <f t="shared" si="15"/>
        <v>0</v>
      </c>
      <c r="AD26" s="43"/>
      <c r="AE26" s="42">
        <f t="shared" si="16"/>
        <v>0</v>
      </c>
      <c r="AF26" s="39">
        <f t="shared" si="6"/>
        <v>0</v>
      </c>
      <c r="AG26" s="50"/>
      <c r="AH26" s="41">
        <v>0</v>
      </c>
      <c r="AI26" s="42">
        <f t="shared" si="21"/>
        <v>0</v>
      </c>
      <c r="AJ26" s="45">
        <v>0</v>
      </c>
      <c r="AK26" s="42">
        <f t="shared" si="7"/>
        <v>0</v>
      </c>
      <c r="AL26" s="46"/>
      <c r="AM26" s="42">
        <f t="shared" si="8"/>
        <v>0</v>
      </c>
      <c r="AN26" s="42">
        <f>+(AL26/1000)*2</f>
        <v>0</v>
      </c>
      <c r="AO26" s="42">
        <f>+(AL26/1000)*1</f>
        <v>0</v>
      </c>
      <c r="AP26" s="45"/>
      <c r="AQ26" s="42">
        <f t="shared" si="11"/>
        <v>0</v>
      </c>
      <c r="AR26" s="41"/>
      <c r="AS26" s="44"/>
      <c r="AT26" s="42">
        <f t="shared" si="20"/>
        <v>0</v>
      </c>
      <c r="AU26" s="47">
        <v>0</v>
      </c>
      <c r="AV26" s="35">
        <f t="shared" si="17"/>
        <v>0</v>
      </c>
      <c r="AW26" s="48">
        <f t="shared" si="18"/>
        <v>0</v>
      </c>
    </row>
    <row r="27" spans="1:49" s="1" customFormat="1" ht="15.6" thickBot="1" x14ac:dyDescent="0.4">
      <c r="A27" s="51"/>
      <c r="B27" s="52"/>
      <c r="C27" s="52"/>
      <c r="D27" s="52"/>
      <c r="E27" s="52"/>
      <c r="F27" s="52"/>
      <c r="G27" s="52"/>
      <c r="H27" s="53">
        <f>SUM(H17:H26)</f>
        <v>0</v>
      </c>
      <c r="I27" s="54"/>
      <c r="J27" s="54"/>
      <c r="K27" s="55">
        <f>SUM(K17:K26)</f>
        <v>0</v>
      </c>
      <c r="M27" s="132">
        <f>SUM(N17:N26)</f>
        <v>0</v>
      </c>
      <c r="N27" s="131"/>
      <c r="O27" s="130">
        <f>SUM(P17:P26)</f>
        <v>0</v>
      </c>
      <c r="P27" s="131"/>
      <c r="Q27" s="130">
        <f>SUM(R17:R26)</f>
        <v>0</v>
      </c>
      <c r="R27" s="131"/>
      <c r="S27" s="130">
        <f>SUM(T17:T26)</f>
        <v>0</v>
      </c>
      <c r="T27" s="131"/>
      <c r="U27" s="130">
        <f>SUM(V17:V26)</f>
        <v>0</v>
      </c>
      <c r="V27" s="131"/>
      <c r="W27" s="130">
        <f>SUM(AA17:AA26)</f>
        <v>0</v>
      </c>
      <c r="X27" s="132"/>
      <c r="Y27" s="132"/>
      <c r="Z27" s="132"/>
      <c r="AA27" s="131"/>
      <c r="AB27" s="56"/>
      <c r="AC27" s="56">
        <f>SUM(AC17:AC26)</f>
        <v>0</v>
      </c>
      <c r="AD27" s="56"/>
      <c r="AE27" s="56">
        <f>SUM(AE17:AE26)</f>
        <v>0</v>
      </c>
      <c r="AF27" s="130">
        <f>SUM(AI17:AI26)</f>
        <v>0</v>
      </c>
      <c r="AG27" s="132"/>
      <c r="AH27" s="132"/>
      <c r="AI27" s="131"/>
      <c r="AJ27" s="130">
        <f>SUM(AK17:AK26)</f>
        <v>0</v>
      </c>
      <c r="AK27" s="131"/>
      <c r="AL27" s="130">
        <f>SUM(AM17:AM26)</f>
        <v>0</v>
      </c>
      <c r="AM27" s="131"/>
      <c r="AN27" s="57">
        <f>SUM(AN17:AN26)</f>
        <v>0</v>
      </c>
      <c r="AO27" s="56">
        <f>SUM(AO17:AO26)</f>
        <v>0</v>
      </c>
      <c r="AP27" s="130">
        <f>SUM(AQ17:AQ26)</f>
        <v>0</v>
      </c>
      <c r="AQ27" s="131"/>
      <c r="AR27" s="130">
        <f>SUM(AT17:AT26)</f>
        <v>0</v>
      </c>
      <c r="AS27" s="132"/>
      <c r="AT27" s="131"/>
      <c r="AU27" s="130">
        <f>SUM(AV17:AV26)</f>
        <v>0</v>
      </c>
      <c r="AV27" s="131"/>
      <c r="AW27" s="58">
        <f>SUM(AW17:AW26)</f>
        <v>0</v>
      </c>
    </row>
    <row r="28" spans="1:49" s="1" customFormat="1" ht="4.5" customHeight="1" thickBot="1" x14ac:dyDescent="0.4">
      <c r="M28" s="7"/>
      <c r="N28" s="7"/>
      <c r="O28" s="7"/>
      <c r="P28" s="7"/>
      <c r="Q28" s="7"/>
      <c r="R28" s="8"/>
      <c r="S28" s="7"/>
      <c r="T28" s="7"/>
      <c r="U28" s="7"/>
      <c r="V28" s="7"/>
      <c r="W28" s="7"/>
      <c r="X28" s="7"/>
      <c r="Y28" s="7"/>
      <c r="Z28" s="7"/>
      <c r="AA28" s="7"/>
      <c r="AB28" s="7"/>
      <c r="AC28" s="7"/>
      <c r="AD28" s="7"/>
      <c r="AE28" s="7"/>
      <c r="AF28" s="7"/>
      <c r="AG28" s="7"/>
      <c r="AH28" s="7"/>
      <c r="AI28" s="7"/>
      <c r="AJ28" s="7"/>
      <c r="AK28" s="7"/>
      <c r="AL28" s="7"/>
      <c r="AM28" s="7"/>
      <c r="AN28" s="7"/>
      <c r="AO28" s="7"/>
      <c r="AP28" s="7"/>
      <c r="AQ28" s="8"/>
      <c r="AR28" s="8"/>
      <c r="AS28" s="8"/>
      <c r="AT28" s="8"/>
      <c r="AU28" s="8"/>
      <c r="AV28" s="8"/>
      <c r="AW28" s="8"/>
    </row>
    <row r="29" spans="1:49" s="1" customFormat="1" ht="15.75" customHeight="1" thickBot="1" x14ac:dyDescent="0.4">
      <c r="M29" s="7"/>
      <c r="N29" s="7"/>
      <c r="O29" s="7"/>
      <c r="P29" s="7"/>
      <c r="Q29" s="7"/>
      <c r="R29" s="133" t="s">
        <v>61</v>
      </c>
      <c r="S29" s="134"/>
      <c r="T29" s="134"/>
      <c r="U29" s="134"/>
      <c r="V29" s="134"/>
      <c r="W29" s="135">
        <f>+M27+O27+Q27+S27+U27+W27+AF27+AL27+AP27+AR27+AU27</f>
        <v>0</v>
      </c>
      <c r="X29" s="136"/>
      <c r="Y29" s="136"/>
      <c r="Z29" s="136"/>
      <c r="AA29" s="137"/>
      <c r="AB29" s="59"/>
      <c r="AC29" s="59"/>
      <c r="AD29" s="59"/>
      <c r="AE29" s="59"/>
      <c r="AF29" s="138" t="s">
        <v>62</v>
      </c>
      <c r="AG29" s="139"/>
      <c r="AH29" s="139"/>
      <c r="AI29" s="139"/>
      <c r="AJ29" s="140"/>
      <c r="AK29" s="141" t="e">
        <f>+W29+#REF!-#REF!</f>
        <v>#REF!</v>
      </c>
      <c r="AL29" s="142"/>
      <c r="AM29" s="143"/>
      <c r="AN29" s="143"/>
      <c r="AO29" s="143"/>
      <c r="AP29" s="143"/>
      <c r="AQ29" s="144"/>
      <c r="AR29" s="29"/>
      <c r="AS29" s="29"/>
      <c r="AT29" s="8"/>
      <c r="AU29" s="8"/>
      <c r="AV29" s="8"/>
      <c r="AW29" s="8"/>
    </row>
    <row r="30" spans="1:49" s="1" customFormat="1" ht="4.5" customHeight="1" thickBot="1" x14ac:dyDescent="0.4"/>
    <row r="31" spans="1:49" s="1" customFormat="1" ht="15.6" thickBot="1" x14ac:dyDescent="0.4">
      <c r="M31" s="103" t="s">
        <v>63</v>
      </c>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7"/>
    </row>
    <row r="32" spans="1:49" s="1" customFormat="1" ht="15.6" thickBot="1" x14ac:dyDescent="0.4">
      <c r="M32" s="60" t="s">
        <v>64</v>
      </c>
      <c r="N32" s="128"/>
      <c r="O32" s="128"/>
      <c r="P32" s="128"/>
      <c r="Q32" s="128"/>
      <c r="R32" s="128"/>
      <c r="S32" s="128"/>
      <c r="T32" s="128"/>
      <c r="U32" s="128"/>
      <c r="V32" s="128"/>
      <c r="W32" s="128"/>
      <c r="X32" s="128"/>
      <c r="Y32" s="128"/>
      <c r="Z32" s="128"/>
      <c r="AA32" s="129"/>
      <c r="AB32" s="61"/>
      <c r="AC32" s="61"/>
      <c r="AD32" s="61"/>
      <c r="AE32" s="61"/>
      <c r="AF32" s="61"/>
      <c r="AG32" s="61"/>
      <c r="AH32" s="61"/>
      <c r="AI32" s="103" t="s">
        <v>65</v>
      </c>
      <c r="AJ32" s="104"/>
      <c r="AK32" s="104"/>
      <c r="AL32" s="104"/>
      <c r="AM32" s="105"/>
      <c r="AN32" s="9"/>
      <c r="AO32" s="9"/>
      <c r="AP32" s="103" t="s">
        <v>66</v>
      </c>
      <c r="AQ32" s="104"/>
      <c r="AR32" s="104"/>
      <c r="AS32" s="104"/>
      <c r="AT32" s="104"/>
      <c r="AU32" s="104"/>
      <c r="AV32" s="104"/>
      <c r="AW32" s="105"/>
    </row>
    <row r="33" spans="13:49" s="1" customFormat="1" ht="15.6" thickBot="1" x14ac:dyDescent="0.4">
      <c r="M33" s="103" t="s">
        <v>67</v>
      </c>
      <c r="N33" s="104"/>
      <c r="O33" s="104"/>
      <c r="P33" s="104"/>
      <c r="Q33" s="104"/>
      <c r="R33" s="104"/>
      <c r="S33" s="104"/>
      <c r="T33" s="104"/>
      <c r="U33" s="104"/>
      <c r="V33" s="104"/>
      <c r="W33" s="104"/>
      <c r="X33" s="104"/>
      <c r="Y33" s="104"/>
      <c r="Z33" s="104"/>
      <c r="AA33" s="105"/>
      <c r="AB33" s="62"/>
      <c r="AC33" s="62"/>
      <c r="AD33" s="62"/>
      <c r="AE33" s="62"/>
      <c r="AF33" s="62"/>
      <c r="AG33" s="62"/>
      <c r="AH33" s="62"/>
      <c r="AI33" s="63" t="s">
        <v>68</v>
      </c>
      <c r="AJ33" s="64"/>
      <c r="AK33" s="64"/>
      <c r="AL33" s="64"/>
      <c r="AM33" s="64"/>
      <c r="AN33" s="64"/>
      <c r="AO33" s="64"/>
      <c r="AP33" s="63" t="s">
        <v>68</v>
      </c>
      <c r="AQ33" s="64"/>
      <c r="AR33" s="64"/>
      <c r="AS33" s="64"/>
      <c r="AT33" s="64"/>
      <c r="AU33" s="64"/>
      <c r="AV33" s="64"/>
      <c r="AW33" s="65"/>
    </row>
    <row r="34" spans="13:49" s="1" customFormat="1" ht="15.6" thickBot="1" x14ac:dyDescent="0.4">
      <c r="M34" s="106"/>
      <c r="N34" s="107"/>
      <c r="O34" s="107"/>
      <c r="P34" s="107"/>
      <c r="Q34" s="107"/>
      <c r="R34" s="107"/>
      <c r="S34" s="107"/>
      <c r="T34" s="107"/>
      <c r="U34" s="107"/>
      <c r="V34" s="107"/>
      <c r="W34" s="107"/>
      <c r="X34" s="107"/>
      <c r="Y34" s="107"/>
      <c r="Z34" s="107"/>
      <c r="AA34" s="108"/>
      <c r="AB34" s="66"/>
      <c r="AC34" s="66"/>
      <c r="AD34" s="66"/>
      <c r="AE34" s="66"/>
      <c r="AF34" s="67"/>
      <c r="AG34" s="67"/>
      <c r="AH34" s="67"/>
      <c r="AI34" s="68" t="s">
        <v>69</v>
      </c>
      <c r="AJ34" s="69"/>
      <c r="AK34" s="69"/>
      <c r="AL34" s="69"/>
      <c r="AM34" s="69"/>
      <c r="AN34" s="69"/>
      <c r="AO34" s="69"/>
      <c r="AP34" s="68" t="s">
        <v>69</v>
      </c>
      <c r="AQ34" s="69"/>
      <c r="AR34" s="69"/>
      <c r="AS34" s="69"/>
      <c r="AT34" s="69"/>
      <c r="AU34" s="69"/>
      <c r="AV34" s="69"/>
      <c r="AW34" s="70"/>
    </row>
    <row r="35" spans="13:49" s="1" customFormat="1" ht="15" x14ac:dyDescent="0.35">
      <c r="M35" s="109"/>
      <c r="N35" s="110"/>
      <c r="O35" s="110"/>
      <c r="P35" s="110"/>
      <c r="Q35" s="110"/>
      <c r="R35" s="110"/>
      <c r="S35" s="110"/>
      <c r="T35" s="110"/>
      <c r="U35" s="110"/>
      <c r="V35" s="110"/>
      <c r="W35" s="110"/>
      <c r="X35" s="110"/>
      <c r="Y35" s="110"/>
      <c r="Z35" s="110"/>
      <c r="AA35" s="111"/>
      <c r="AB35" s="71"/>
      <c r="AC35" s="71"/>
      <c r="AD35" s="71"/>
      <c r="AE35" s="71"/>
      <c r="AF35" s="72"/>
      <c r="AG35" s="72"/>
      <c r="AH35" s="72"/>
      <c r="AI35" s="115"/>
      <c r="AJ35" s="116"/>
      <c r="AK35" s="116"/>
      <c r="AL35" s="116"/>
      <c r="AM35" s="117"/>
      <c r="AN35" s="73"/>
      <c r="AO35" s="73"/>
      <c r="AP35" s="115"/>
      <c r="AQ35" s="116"/>
      <c r="AR35" s="116"/>
      <c r="AS35" s="116"/>
      <c r="AT35" s="116"/>
      <c r="AU35" s="116"/>
      <c r="AV35" s="116"/>
      <c r="AW35" s="117"/>
    </row>
    <row r="36" spans="13:49" s="1" customFormat="1" ht="15" x14ac:dyDescent="0.35">
      <c r="M36" s="109"/>
      <c r="N36" s="110"/>
      <c r="O36" s="110"/>
      <c r="P36" s="110"/>
      <c r="Q36" s="110"/>
      <c r="R36" s="110"/>
      <c r="S36" s="110"/>
      <c r="T36" s="110"/>
      <c r="U36" s="110"/>
      <c r="V36" s="110"/>
      <c r="W36" s="110"/>
      <c r="X36" s="110"/>
      <c r="Y36" s="110"/>
      <c r="Z36" s="110"/>
      <c r="AA36" s="111"/>
      <c r="AB36" s="71"/>
      <c r="AC36" s="71"/>
      <c r="AD36" s="71"/>
      <c r="AE36" s="71"/>
      <c r="AF36" s="72"/>
      <c r="AG36" s="72"/>
      <c r="AH36" s="72"/>
      <c r="AI36" s="118"/>
      <c r="AJ36" s="119"/>
      <c r="AK36" s="119"/>
      <c r="AL36" s="119"/>
      <c r="AM36" s="120"/>
      <c r="AN36" s="74"/>
      <c r="AO36" s="74"/>
      <c r="AP36" s="118"/>
      <c r="AQ36" s="119"/>
      <c r="AR36" s="119"/>
      <c r="AS36" s="119"/>
      <c r="AT36" s="119"/>
      <c r="AU36" s="119"/>
      <c r="AV36" s="119"/>
      <c r="AW36" s="120"/>
    </row>
    <row r="37" spans="13:49" s="1" customFormat="1" ht="15.6" thickBot="1" x14ac:dyDescent="0.4">
      <c r="M37" s="112"/>
      <c r="N37" s="113"/>
      <c r="O37" s="113"/>
      <c r="P37" s="113"/>
      <c r="Q37" s="113"/>
      <c r="R37" s="113"/>
      <c r="S37" s="113"/>
      <c r="T37" s="113"/>
      <c r="U37" s="113"/>
      <c r="V37" s="113"/>
      <c r="W37" s="113"/>
      <c r="X37" s="113"/>
      <c r="Y37" s="113"/>
      <c r="Z37" s="113"/>
      <c r="AA37" s="114"/>
      <c r="AB37" s="75"/>
      <c r="AC37" s="75"/>
      <c r="AD37" s="75"/>
      <c r="AE37" s="75"/>
      <c r="AF37" s="64"/>
      <c r="AG37" s="64"/>
      <c r="AH37" s="64"/>
      <c r="AI37" s="121"/>
      <c r="AJ37" s="122"/>
      <c r="AK37" s="122"/>
      <c r="AL37" s="122"/>
      <c r="AM37" s="123"/>
      <c r="AN37" s="76"/>
      <c r="AO37" s="76"/>
      <c r="AP37" s="121"/>
      <c r="AQ37" s="122"/>
      <c r="AR37" s="122"/>
      <c r="AS37" s="122"/>
      <c r="AT37" s="122"/>
      <c r="AU37" s="122"/>
      <c r="AV37" s="122"/>
      <c r="AW37" s="123"/>
    </row>
    <row r="38" spans="13:49" s="1" customFormat="1" ht="15" x14ac:dyDescent="0.35"/>
    <row r="39" spans="13:49" s="1" customFormat="1" ht="15" x14ac:dyDescent="0.35"/>
    <row r="40" spans="13:49" s="1" customFormat="1" ht="15" x14ac:dyDescent="0.35">
      <c r="M40" s="124"/>
      <c r="N40" s="124"/>
      <c r="O40" s="124"/>
      <c r="P40" s="124"/>
      <c r="Q40" s="124"/>
      <c r="R40" s="124"/>
      <c r="S40" s="124"/>
      <c r="T40" s="124"/>
      <c r="U40" s="124"/>
      <c r="V40" s="124"/>
      <c r="W40" s="124"/>
      <c r="X40" s="124"/>
      <c r="Y40" s="124"/>
      <c r="Z40" s="124"/>
      <c r="AA40" s="124"/>
      <c r="AB40" s="77"/>
      <c r="AC40" s="77"/>
      <c r="AD40" s="77"/>
      <c r="AE40" s="77"/>
      <c r="AF40" s="77"/>
      <c r="AG40" s="77"/>
      <c r="AH40" s="77"/>
    </row>
    <row r="41" spans="13:49" s="1" customFormat="1" ht="15" x14ac:dyDescent="0.35">
      <c r="M41" s="125" t="s">
        <v>70</v>
      </c>
      <c r="N41" s="125"/>
      <c r="O41" s="125"/>
      <c r="P41" s="125"/>
      <c r="Q41" s="125"/>
      <c r="R41" s="125"/>
      <c r="S41" s="125"/>
      <c r="T41" s="125"/>
      <c r="U41" s="125"/>
      <c r="V41" s="125"/>
      <c r="W41" s="125"/>
      <c r="X41" s="125"/>
      <c r="Y41" s="125"/>
      <c r="Z41" s="125"/>
      <c r="AA41" s="125"/>
      <c r="AB41" s="77"/>
      <c r="AC41" s="77"/>
      <c r="AD41" s="77"/>
      <c r="AE41" s="77"/>
      <c r="AF41" s="77"/>
      <c r="AG41" s="77"/>
      <c r="AH41" s="77"/>
      <c r="AI41" s="78"/>
    </row>
    <row r="42" spans="13:49" s="1" customFormat="1" ht="15" x14ac:dyDescent="0.35">
      <c r="M42" s="79"/>
    </row>
    <row r="43" spans="13:49" s="1" customFormat="1" ht="46.5" customHeight="1" x14ac:dyDescent="0.35">
      <c r="M43" s="93" t="s">
        <v>71</v>
      </c>
      <c r="N43" s="93"/>
      <c r="O43" s="93"/>
      <c r="P43" s="93"/>
      <c r="Q43" s="93"/>
      <c r="R43" s="93"/>
      <c r="S43" s="93"/>
      <c r="T43" s="93"/>
      <c r="U43" s="93"/>
      <c r="V43" s="93"/>
      <c r="W43" s="93"/>
      <c r="X43" s="93"/>
      <c r="Y43" s="93"/>
      <c r="Z43" s="93"/>
      <c r="AA43" s="93"/>
      <c r="AB43" s="49"/>
      <c r="AC43" s="49"/>
      <c r="AD43" s="49"/>
      <c r="AE43" s="49"/>
      <c r="AF43" s="49"/>
      <c r="AG43" s="49"/>
      <c r="AH43" s="49"/>
    </row>
    <row r="44" spans="13:49" s="1" customFormat="1" ht="15" x14ac:dyDescent="0.35">
      <c r="M44" s="78"/>
    </row>
    <row r="45" spans="13:49" s="1" customFormat="1" ht="16.5" customHeight="1" x14ac:dyDescent="0.35">
      <c r="M45" s="99" t="s">
        <v>72</v>
      </c>
      <c r="N45" s="99"/>
      <c r="O45" s="99"/>
      <c r="P45" s="99"/>
      <c r="Q45" s="99"/>
      <c r="R45" s="99"/>
      <c r="S45" s="99"/>
      <c r="T45" s="99"/>
      <c r="U45" s="99"/>
      <c r="V45" s="99"/>
      <c r="W45" s="99"/>
      <c r="X45" s="99"/>
      <c r="Y45" s="99"/>
      <c r="Z45" s="99"/>
      <c r="AA45" s="99"/>
      <c r="AB45" s="80"/>
      <c r="AC45" s="80"/>
      <c r="AD45" s="80"/>
      <c r="AE45" s="80"/>
      <c r="AF45" s="81"/>
      <c r="AG45" s="81"/>
      <c r="AH45" s="81"/>
    </row>
    <row r="46" spans="13:49" s="1" customFormat="1" ht="15" x14ac:dyDescent="0.35">
      <c r="M46" s="94" t="s">
        <v>73</v>
      </c>
      <c r="N46" s="94"/>
      <c r="O46" s="95" t="s">
        <v>136</v>
      </c>
      <c r="P46" s="95"/>
      <c r="Q46" s="95"/>
      <c r="R46" s="95"/>
      <c r="S46" s="95"/>
      <c r="T46" s="95"/>
      <c r="U46" s="95"/>
      <c r="V46" s="95"/>
      <c r="W46" s="95"/>
      <c r="X46" s="95"/>
      <c r="Y46" s="95"/>
      <c r="Z46" s="95"/>
      <c r="AA46" s="95"/>
      <c r="AB46" s="82"/>
      <c r="AC46" s="82"/>
      <c r="AD46" s="82"/>
      <c r="AE46" s="82"/>
      <c r="AF46" s="82"/>
      <c r="AG46" s="82"/>
      <c r="AH46" s="82"/>
    </row>
    <row r="47" spans="13:49" s="1" customFormat="1" ht="15" x14ac:dyDescent="0.35">
      <c r="M47" s="94" t="s">
        <v>74</v>
      </c>
      <c r="N47" s="94"/>
      <c r="O47" s="95" t="s">
        <v>75</v>
      </c>
      <c r="P47" s="95"/>
      <c r="Q47" s="95"/>
      <c r="R47" s="95"/>
      <c r="S47" s="95"/>
      <c r="T47" s="95"/>
      <c r="U47" s="95"/>
      <c r="V47" s="95"/>
      <c r="W47" s="95"/>
      <c r="X47" s="95"/>
      <c r="Y47" s="95"/>
      <c r="Z47" s="95"/>
      <c r="AA47" s="95"/>
      <c r="AB47" s="82"/>
      <c r="AC47" s="82"/>
      <c r="AD47" s="82"/>
      <c r="AE47" s="82"/>
      <c r="AF47" s="82"/>
      <c r="AG47" s="82"/>
      <c r="AH47" s="82"/>
    </row>
    <row r="48" spans="13:49" s="1" customFormat="1" ht="33.75" customHeight="1" x14ac:dyDescent="0.35">
      <c r="M48" s="94" t="s">
        <v>76</v>
      </c>
      <c r="N48" s="94"/>
      <c r="O48" s="100" t="s">
        <v>137</v>
      </c>
      <c r="P48" s="101"/>
      <c r="Q48" s="101"/>
      <c r="R48" s="101"/>
      <c r="S48" s="101"/>
      <c r="T48" s="101"/>
      <c r="U48" s="101"/>
      <c r="V48" s="101"/>
      <c r="W48" s="101"/>
      <c r="X48" s="101"/>
      <c r="Y48" s="101"/>
      <c r="Z48" s="101"/>
      <c r="AA48" s="102"/>
      <c r="AB48" s="83"/>
      <c r="AC48" s="83"/>
      <c r="AD48" s="83"/>
      <c r="AE48" s="83"/>
      <c r="AF48" s="82"/>
      <c r="AG48" s="82"/>
      <c r="AH48" s="82"/>
    </row>
    <row r="49" spans="13:34" s="1" customFormat="1" ht="48.75" customHeight="1" x14ac:dyDescent="0.35">
      <c r="M49" s="94" t="s">
        <v>77</v>
      </c>
      <c r="N49" s="94"/>
      <c r="O49" s="100" t="s">
        <v>138</v>
      </c>
      <c r="P49" s="101"/>
      <c r="Q49" s="101"/>
      <c r="R49" s="101"/>
      <c r="S49" s="101"/>
      <c r="T49" s="101"/>
      <c r="U49" s="101"/>
      <c r="V49" s="101"/>
      <c r="W49" s="101"/>
      <c r="X49" s="101"/>
      <c r="Y49" s="101"/>
      <c r="Z49" s="101"/>
      <c r="AA49" s="102"/>
      <c r="AB49" s="83"/>
      <c r="AC49" s="83"/>
      <c r="AD49" s="83"/>
      <c r="AE49" s="83"/>
      <c r="AF49" s="82"/>
      <c r="AG49" s="82"/>
      <c r="AH49" s="82"/>
    </row>
    <row r="50" spans="13:34" s="1" customFormat="1" ht="15" x14ac:dyDescent="0.35">
      <c r="M50" s="84"/>
    </row>
    <row r="51" spans="13:34" s="1" customFormat="1" ht="16.5" customHeight="1" x14ac:dyDescent="0.35">
      <c r="M51" s="99" t="s">
        <v>8</v>
      </c>
      <c r="N51" s="99"/>
      <c r="O51" s="99"/>
      <c r="P51" s="99"/>
      <c r="Q51" s="99"/>
      <c r="R51" s="99"/>
      <c r="S51" s="99"/>
      <c r="T51" s="99"/>
      <c r="U51" s="99"/>
      <c r="V51" s="99"/>
      <c r="W51" s="99"/>
      <c r="X51" s="99"/>
      <c r="Y51" s="99"/>
      <c r="Z51" s="99"/>
      <c r="AA51" s="99"/>
      <c r="AB51" s="80"/>
      <c r="AC51" s="80"/>
      <c r="AD51" s="80"/>
      <c r="AE51" s="80"/>
      <c r="AF51" s="81"/>
      <c r="AG51" s="81"/>
      <c r="AH51" s="81"/>
    </row>
    <row r="52" spans="13:34" s="1" customFormat="1" ht="15" x14ac:dyDescent="0.35">
      <c r="M52" s="94" t="s">
        <v>78</v>
      </c>
      <c r="N52" s="94"/>
      <c r="O52" s="95" t="s">
        <v>133</v>
      </c>
      <c r="P52" s="95"/>
      <c r="Q52" s="95"/>
      <c r="R52" s="95"/>
      <c r="S52" s="95"/>
      <c r="T52" s="95"/>
      <c r="U52" s="95"/>
      <c r="V52" s="95"/>
      <c r="W52" s="95"/>
      <c r="X52" s="95"/>
      <c r="Y52" s="95"/>
      <c r="Z52" s="95"/>
      <c r="AA52" s="95"/>
      <c r="AB52" s="82"/>
      <c r="AC52" s="82"/>
      <c r="AD52" s="82"/>
      <c r="AE52" s="82"/>
      <c r="AF52" s="82"/>
      <c r="AG52" s="82"/>
      <c r="AH52" s="82"/>
    </row>
    <row r="53" spans="13:34" s="1" customFormat="1" ht="15" x14ac:dyDescent="0.35">
      <c r="M53" s="94" t="s">
        <v>79</v>
      </c>
      <c r="N53" s="94"/>
      <c r="O53" s="95" t="s">
        <v>80</v>
      </c>
      <c r="P53" s="95"/>
      <c r="Q53" s="95"/>
      <c r="R53" s="95"/>
      <c r="S53" s="95"/>
      <c r="T53" s="95"/>
      <c r="U53" s="95"/>
      <c r="V53" s="95"/>
      <c r="W53" s="95"/>
      <c r="X53" s="95"/>
      <c r="Y53" s="95"/>
      <c r="Z53" s="95"/>
      <c r="AA53" s="95"/>
      <c r="AB53" s="82"/>
      <c r="AC53" s="82"/>
      <c r="AD53" s="82"/>
      <c r="AE53" s="82"/>
      <c r="AF53" s="82"/>
      <c r="AG53" s="82"/>
      <c r="AH53" s="82"/>
    </row>
    <row r="54" spans="13:34" s="1" customFormat="1" ht="30.6" customHeight="1" x14ac:dyDescent="0.35">
      <c r="M54" s="94" t="s">
        <v>81</v>
      </c>
      <c r="N54" s="94"/>
      <c r="O54" s="95" t="s">
        <v>82</v>
      </c>
      <c r="P54" s="94"/>
      <c r="Q54" s="94"/>
      <c r="R54" s="94"/>
      <c r="S54" s="94"/>
      <c r="T54" s="94"/>
      <c r="U54" s="94"/>
      <c r="V54" s="94"/>
      <c r="W54" s="94"/>
      <c r="X54" s="94"/>
      <c r="Y54" s="94"/>
      <c r="Z54" s="94"/>
      <c r="AA54" s="94"/>
      <c r="AB54" s="85"/>
      <c r="AC54" s="85"/>
      <c r="AD54" s="85"/>
      <c r="AE54" s="85"/>
      <c r="AF54" s="85"/>
      <c r="AG54" s="85"/>
      <c r="AH54" s="85"/>
    </row>
    <row r="55" spans="13:34" s="1" customFormat="1" ht="15" x14ac:dyDescent="0.35">
      <c r="M55" s="94" t="s">
        <v>83</v>
      </c>
      <c r="N55" s="94"/>
      <c r="O55" s="95" t="s">
        <v>84</v>
      </c>
      <c r="P55" s="95"/>
      <c r="Q55" s="95"/>
      <c r="R55" s="95"/>
      <c r="S55" s="95"/>
      <c r="T55" s="95"/>
      <c r="U55" s="95"/>
      <c r="V55" s="95"/>
      <c r="W55" s="95"/>
      <c r="X55" s="95"/>
      <c r="Y55" s="95"/>
      <c r="Z55" s="95"/>
      <c r="AA55" s="95"/>
      <c r="AB55" s="82"/>
      <c r="AC55" s="82"/>
      <c r="AD55" s="82"/>
      <c r="AE55" s="82"/>
      <c r="AF55" s="82"/>
      <c r="AG55" s="82"/>
      <c r="AH55" s="82"/>
    </row>
    <row r="56" spans="13:34" s="1" customFormat="1" ht="35.4" customHeight="1" x14ac:dyDescent="0.35">
      <c r="M56" s="94" t="s">
        <v>134</v>
      </c>
      <c r="N56" s="94"/>
      <c r="O56" s="95" t="s">
        <v>135</v>
      </c>
      <c r="P56" s="95"/>
      <c r="Q56" s="95"/>
      <c r="R56" s="95"/>
      <c r="S56" s="95"/>
      <c r="T56" s="95"/>
      <c r="U56" s="95"/>
      <c r="V56" s="95"/>
      <c r="W56" s="95"/>
      <c r="X56" s="95"/>
      <c r="Y56" s="95"/>
      <c r="Z56" s="95"/>
      <c r="AA56" s="95"/>
      <c r="AB56" s="82"/>
      <c r="AC56" s="82"/>
      <c r="AD56" s="82"/>
      <c r="AE56" s="82"/>
      <c r="AF56" s="82"/>
      <c r="AG56" s="82"/>
      <c r="AH56" s="82"/>
    </row>
    <row r="57" spans="13:34" s="1" customFormat="1" ht="15" x14ac:dyDescent="0.35">
      <c r="M57" s="94" t="s">
        <v>85</v>
      </c>
      <c r="N57" s="94"/>
      <c r="O57" s="95" t="s">
        <v>86</v>
      </c>
      <c r="P57" s="95"/>
      <c r="Q57" s="95"/>
      <c r="R57" s="95"/>
      <c r="S57" s="95"/>
      <c r="T57" s="95"/>
      <c r="U57" s="95"/>
      <c r="V57" s="95"/>
      <c r="W57" s="95"/>
      <c r="X57" s="95"/>
      <c r="Y57" s="95"/>
      <c r="Z57" s="95"/>
      <c r="AA57" s="95"/>
      <c r="AB57" s="82"/>
      <c r="AC57" s="82"/>
      <c r="AD57" s="82"/>
      <c r="AE57" s="82"/>
      <c r="AF57" s="82"/>
      <c r="AG57" s="82"/>
      <c r="AH57" s="82"/>
    </row>
    <row r="58" spans="13:34" s="1" customFormat="1" ht="15" x14ac:dyDescent="0.35">
      <c r="M58" s="94" t="s">
        <v>87</v>
      </c>
      <c r="N58" s="94"/>
      <c r="O58" s="95" t="s">
        <v>88</v>
      </c>
      <c r="P58" s="95"/>
      <c r="Q58" s="95"/>
      <c r="R58" s="95"/>
      <c r="S58" s="95"/>
      <c r="T58" s="95"/>
      <c r="U58" s="95"/>
      <c r="V58" s="95"/>
      <c r="W58" s="95"/>
      <c r="X58" s="95"/>
      <c r="Y58" s="95"/>
      <c r="Z58" s="95"/>
      <c r="AA58" s="95"/>
      <c r="AB58" s="82"/>
      <c r="AC58" s="82"/>
      <c r="AD58" s="82"/>
      <c r="AE58" s="82"/>
      <c r="AF58" s="82"/>
      <c r="AG58" s="82"/>
      <c r="AH58" s="82"/>
    </row>
    <row r="59" spans="13:34" s="1" customFormat="1" ht="15" x14ac:dyDescent="0.35">
      <c r="M59" s="96" t="s">
        <v>89</v>
      </c>
      <c r="N59" s="96"/>
      <c r="O59" s="95" t="s">
        <v>90</v>
      </c>
      <c r="P59" s="95"/>
      <c r="Q59" s="95"/>
      <c r="R59" s="95"/>
      <c r="S59" s="95"/>
      <c r="T59" s="95"/>
      <c r="U59" s="95"/>
      <c r="V59" s="95"/>
      <c r="W59" s="95"/>
      <c r="X59" s="95"/>
      <c r="Y59" s="95"/>
      <c r="Z59" s="95"/>
      <c r="AA59" s="95"/>
      <c r="AB59" s="82"/>
      <c r="AC59" s="82"/>
      <c r="AD59" s="82"/>
      <c r="AE59" s="82"/>
      <c r="AF59" s="82"/>
      <c r="AG59" s="82"/>
      <c r="AH59" s="82"/>
    </row>
    <row r="60" spans="13:34" s="1" customFormat="1" ht="15" x14ac:dyDescent="0.35">
      <c r="M60" s="96" t="s">
        <v>91</v>
      </c>
      <c r="N60" s="96"/>
      <c r="O60" s="95" t="s">
        <v>84</v>
      </c>
      <c r="P60" s="95"/>
      <c r="Q60" s="95"/>
      <c r="R60" s="95"/>
      <c r="S60" s="95"/>
      <c r="T60" s="95"/>
      <c r="U60" s="95"/>
      <c r="V60" s="95"/>
      <c r="W60" s="95"/>
      <c r="X60" s="95"/>
      <c r="Y60" s="95"/>
      <c r="Z60" s="95"/>
      <c r="AA60" s="95"/>
      <c r="AB60" s="82"/>
      <c r="AC60" s="82"/>
      <c r="AD60" s="82"/>
      <c r="AE60" s="82"/>
      <c r="AF60" s="82"/>
      <c r="AG60" s="82"/>
      <c r="AH60" s="82"/>
    </row>
    <row r="61" spans="13:34" s="1" customFormat="1" ht="15" x14ac:dyDescent="0.35">
      <c r="M61" s="96" t="s">
        <v>92</v>
      </c>
      <c r="N61" s="96"/>
      <c r="O61" s="98" t="s">
        <v>93</v>
      </c>
      <c r="P61" s="98"/>
      <c r="Q61" s="98"/>
      <c r="R61" s="98"/>
      <c r="S61" s="98"/>
      <c r="T61" s="98"/>
      <c r="U61" s="98"/>
      <c r="V61" s="98"/>
      <c r="W61" s="98"/>
      <c r="X61" s="98"/>
      <c r="Y61" s="98"/>
      <c r="Z61" s="98"/>
      <c r="AA61" s="98"/>
      <c r="AB61" s="86"/>
      <c r="AC61" s="86"/>
      <c r="AD61" s="86"/>
      <c r="AE61" s="86"/>
      <c r="AF61" s="86"/>
      <c r="AG61" s="86"/>
      <c r="AH61" s="86"/>
    </row>
    <row r="62" spans="13:34" s="1" customFormat="1" ht="15" x14ac:dyDescent="0.35">
      <c r="M62" s="78"/>
    </row>
    <row r="63" spans="13:34" s="1" customFormat="1" ht="15" x14ac:dyDescent="0.35">
      <c r="M63" s="78"/>
    </row>
    <row r="64" spans="13:34" s="1" customFormat="1" ht="16.5" customHeight="1" x14ac:dyDescent="0.35">
      <c r="M64" s="99" t="s">
        <v>9</v>
      </c>
      <c r="N64" s="99"/>
      <c r="O64" s="99"/>
      <c r="P64" s="99"/>
      <c r="Q64" s="99"/>
      <c r="R64" s="99"/>
      <c r="S64" s="99"/>
      <c r="T64" s="99"/>
      <c r="U64" s="99"/>
      <c r="V64" s="99"/>
      <c r="W64" s="99"/>
      <c r="X64" s="99"/>
      <c r="Y64" s="99"/>
      <c r="Z64" s="99"/>
      <c r="AA64" s="99"/>
      <c r="AB64" s="80"/>
      <c r="AC64" s="80"/>
      <c r="AD64" s="80"/>
      <c r="AE64" s="80"/>
      <c r="AF64" s="81"/>
      <c r="AG64" s="81"/>
      <c r="AH64" s="81"/>
    </row>
    <row r="65" spans="13:34" s="1" customFormat="1" ht="33.75" customHeight="1" x14ac:dyDescent="0.35">
      <c r="M65" s="94" t="s">
        <v>94</v>
      </c>
      <c r="N65" s="94"/>
      <c r="O65" s="95" t="s">
        <v>95</v>
      </c>
      <c r="P65" s="95"/>
      <c r="Q65" s="95"/>
      <c r="R65" s="95"/>
      <c r="S65" s="95"/>
      <c r="T65" s="95"/>
      <c r="U65" s="95"/>
      <c r="V65" s="95"/>
      <c r="W65" s="95"/>
      <c r="X65" s="95"/>
      <c r="Y65" s="95"/>
      <c r="Z65" s="95"/>
      <c r="AA65" s="95"/>
      <c r="AB65" s="82"/>
      <c r="AC65" s="82"/>
      <c r="AD65" s="82"/>
      <c r="AE65" s="82"/>
      <c r="AF65" s="82"/>
      <c r="AG65" s="82"/>
      <c r="AH65" s="82"/>
    </row>
    <row r="66" spans="13:34" s="1" customFormat="1" ht="15" x14ac:dyDescent="0.35">
      <c r="M66" s="96" t="s">
        <v>96</v>
      </c>
      <c r="N66" s="96"/>
      <c r="O66" s="98" t="s">
        <v>88</v>
      </c>
      <c r="P66" s="98"/>
      <c r="Q66" s="98"/>
      <c r="R66" s="98"/>
      <c r="S66" s="98"/>
      <c r="T66" s="98"/>
      <c r="U66" s="98"/>
      <c r="V66" s="98"/>
      <c r="W66" s="98"/>
      <c r="X66" s="98"/>
      <c r="Y66" s="98"/>
      <c r="Z66" s="98"/>
      <c r="AA66" s="98"/>
      <c r="AB66" s="86"/>
      <c r="AC66" s="86"/>
      <c r="AD66" s="86"/>
      <c r="AE66" s="86"/>
      <c r="AF66" s="86"/>
      <c r="AG66" s="86"/>
      <c r="AH66" s="86"/>
    </row>
    <row r="67" spans="13:34" s="1" customFormat="1" ht="38.25" customHeight="1" x14ac:dyDescent="0.35">
      <c r="M67" s="96" t="s">
        <v>97</v>
      </c>
      <c r="N67" s="96"/>
      <c r="O67" s="95" t="s">
        <v>98</v>
      </c>
      <c r="P67" s="95"/>
      <c r="Q67" s="95"/>
      <c r="R67" s="95"/>
      <c r="S67" s="95"/>
      <c r="T67" s="95"/>
      <c r="U67" s="95"/>
      <c r="V67" s="95"/>
      <c r="W67" s="95"/>
      <c r="X67" s="95"/>
      <c r="Y67" s="95"/>
      <c r="Z67" s="95"/>
      <c r="AA67" s="95"/>
      <c r="AB67" s="82"/>
      <c r="AC67" s="82"/>
      <c r="AD67" s="82"/>
      <c r="AE67" s="82"/>
      <c r="AF67" s="82"/>
      <c r="AG67" s="82"/>
      <c r="AH67" s="82"/>
    </row>
    <row r="68" spans="13:34" s="1" customFormat="1" ht="42.75" customHeight="1" x14ac:dyDescent="0.35">
      <c r="M68" s="96" t="s">
        <v>99</v>
      </c>
      <c r="N68" s="96"/>
      <c r="O68" s="98" t="s">
        <v>88</v>
      </c>
      <c r="P68" s="98"/>
      <c r="Q68" s="98"/>
      <c r="R68" s="98"/>
      <c r="S68" s="98"/>
      <c r="T68" s="98"/>
      <c r="U68" s="98"/>
      <c r="V68" s="98"/>
      <c r="W68" s="98"/>
      <c r="X68" s="98"/>
      <c r="Y68" s="98"/>
      <c r="Z68" s="98"/>
      <c r="AA68" s="98"/>
      <c r="AB68" s="86"/>
      <c r="AC68" s="86"/>
      <c r="AD68" s="86"/>
      <c r="AE68" s="86"/>
      <c r="AF68" s="86"/>
      <c r="AG68" s="86"/>
      <c r="AH68" s="86"/>
    </row>
    <row r="69" spans="13:34" s="1" customFormat="1" ht="15" x14ac:dyDescent="0.35">
      <c r="M69" s="97" t="s">
        <v>100</v>
      </c>
      <c r="N69" s="97"/>
      <c r="O69" s="97"/>
      <c r="P69" s="97"/>
      <c r="Q69" s="97"/>
      <c r="R69" s="97"/>
      <c r="S69" s="97"/>
      <c r="T69" s="97"/>
      <c r="U69" s="97"/>
      <c r="V69" s="97"/>
      <c r="W69" s="97"/>
      <c r="X69" s="97"/>
      <c r="Y69" s="97"/>
      <c r="Z69" s="97"/>
      <c r="AA69" s="97"/>
      <c r="AB69" s="87"/>
      <c r="AC69" s="87"/>
      <c r="AD69" s="87"/>
      <c r="AE69" s="87"/>
      <c r="AF69" s="87"/>
      <c r="AG69" s="87"/>
      <c r="AH69" s="87"/>
    </row>
    <row r="70" spans="13:34" s="1" customFormat="1" ht="15" x14ac:dyDescent="0.35">
      <c r="M70" s="96" t="s">
        <v>101</v>
      </c>
      <c r="N70" s="96"/>
      <c r="O70" s="98" t="s">
        <v>88</v>
      </c>
      <c r="P70" s="98"/>
      <c r="Q70" s="98"/>
      <c r="R70" s="98"/>
      <c r="S70" s="98"/>
      <c r="T70" s="98"/>
      <c r="U70" s="98"/>
      <c r="V70" s="98"/>
      <c r="W70" s="98"/>
      <c r="X70" s="98"/>
      <c r="Y70" s="98"/>
      <c r="Z70" s="98"/>
      <c r="AA70" s="98"/>
      <c r="AB70" s="86"/>
      <c r="AC70" s="86"/>
      <c r="AD70" s="86"/>
      <c r="AE70" s="86"/>
      <c r="AF70" s="86"/>
      <c r="AG70" s="86"/>
      <c r="AH70" s="86"/>
    </row>
    <row r="71" spans="13:34" s="1" customFormat="1" ht="15" x14ac:dyDescent="0.35">
      <c r="M71" s="96" t="s">
        <v>102</v>
      </c>
      <c r="N71" s="96"/>
      <c r="O71" s="98" t="s">
        <v>103</v>
      </c>
      <c r="P71" s="98"/>
      <c r="Q71" s="98"/>
      <c r="R71" s="98"/>
      <c r="S71" s="98"/>
      <c r="T71" s="98"/>
      <c r="U71" s="98"/>
      <c r="V71" s="98"/>
      <c r="W71" s="98"/>
      <c r="X71" s="98"/>
      <c r="Y71" s="98"/>
      <c r="Z71" s="98"/>
      <c r="AA71" s="98"/>
      <c r="AB71" s="86"/>
      <c r="AC71" s="86"/>
      <c r="AD71" s="86"/>
      <c r="AE71" s="86"/>
      <c r="AF71" s="86"/>
      <c r="AG71" s="86"/>
      <c r="AH71" s="86"/>
    </row>
    <row r="72" spans="13:34" s="1" customFormat="1" ht="15" x14ac:dyDescent="0.35">
      <c r="M72" s="94" t="s">
        <v>104</v>
      </c>
      <c r="N72" s="94"/>
      <c r="O72" s="95" t="s">
        <v>105</v>
      </c>
      <c r="P72" s="95"/>
      <c r="Q72" s="95"/>
      <c r="R72" s="95"/>
      <c r="S72" s="95"/>
      <c r="T72" s="95"/>
      <c r="U72" s="95"/>
      <c r="V72" s="95"/>
      <c r="W72" s="95"/>
      <c r="X72" s="95"/>
      <c r="Y72" s="95"/>
      <c r="Z72" s="95"/>
      <c r="AA72" s="95"/>
      <c r="AB72" s="82"/>
      <c r="AC72" s="82"/>
      <c r="AD72" s="82"/>
      <c r="AE72" s="82"/>
      <c r="AF72" s="82"/>
      <c r="AG72" s="82"/>
      <c r="AH72" s="82"/>
    </row>
    <row r="73" spans="13:34" s="1" customFormat="1" ht="15" x14ac:dyDescent="0.35">
      <c r="M73" s="94" t="s">
        <v>106</v>
      </c>
      <c r="N73" s="94"/>
      <c r="O73" s="95" t="s">
        <v>84</v>
      </c>
      <c r="P73" s="95"/>
      <c r="Q73" s="95"/>
      <c r="R73" s="95"/>
      <c r="S73" s="95"/>
      <c r="T73" s="95"/>
      <c r="U73" s="95"/>
      <c r="V73" s="95"/>
      <c r="W73" s="95"/>
      <c r="X73" s="95"/>
      <c r="Y73" s="95"/>
      <c r="Z73" s="95"/>
      <c r="AA73" s="95"/>
      <c r="AB73" s="82"/>
      <c r="AC73" s="82"/>
      <c r="AD73" s="82"/>
      <c r="AE73" s="82"/>
      <c r="AF73" s="82"/>
      <c r="AG73" s="82"/>
      <c r="AH73" s="82"/>
    </row>
    <row r="74" spans="13:34" s="1" customFormat="1" ht="15" x14ac:dyDescent="0.35">
      <c r="M74" s="94" t="s">
        <v>107</v>
      </c>
      <c r="N74" s="94"/>
      <c r="O74" s="95" t="s">
        <v>105</v>
      </c>
      <c r="P74" s="95"/>
      <c r="Q74" s="95"/>
      <c r="R74" s="95"/>
      <c r="S74" s="95"/>
      <c r="T74" s="95"/>
      <c r="U74" s="95"/>
      <c r="V74" s="95"/>
      <c r="W74" s="95"/>
      <c r="X74" s="95"/>
      <c r="Y74" s="95"/>
      <c r="Z74" s="95"/>
      <c r="AA74" s="95"/>
      <c r="AB74" s="82"/>
      <c r="AC74" s="82"/>
      <c r="AD74" s="82"/>
      <c r="AE74" s="82"/>
      <c r="AF74" s="82"/>
      <c r="AG74" s="82"/>
      <c r="AH74" s="82"/>
    </row>
    <row r="75" spans="13:34" s="1" customFormat="1" ht="15" x14ac:dyDescent="0.35">
      <c r="M75" s="96" t="s">
        <v>108</v>
      </c>
      <c r="N75" s="96"/>
      <c r="O75" s="95" t="s">
        <v>84</v>
      </c>
      <c r="P75" s="95"/>
      <c r="Q75" s="95"/>
      <c r="R75" s="95"/>
      <c r="S75" s="95"/>
      <c r="T75" s="95"/>
      <c r="U75" s="95"/>
      <c r="V75" s="95"/>
      <c r="W75" s="95"/>
      <c r="X75" s="95"/>
      <c r="Y75" s="95"/>
      <c r="Z75" s="95"/>
      <c r="AA75" s="95"/>
      <c r="AB75" s="82"/>
      <c r="AC75" s="82"/>
      <c r="AD75" s="82"/>
      <c r="AE75" s="82"/>
      <c r="AF75" s="82"/>
      <c r="AG75" s="82"/>
      <c r="AH75" s="82"/>
    </row>
    <row r="76" spans="13:34" s="1" customFormat="1" ht="15" x14ac:dyDescent="0.35">
      <c r="M76" s="94" t="s">
        <v>109</v>
      </c>
      <c r="N76" s="94"/>
      <c r="O76" s="95" t="s">
        <v>105</v>
      </c>
      <c r="P76" s="95"/>
      <c r="Q76" s="95"/>
      <c r="R76" s="95"/>
      <c r="S76" s="95"/>
      <c r="T76" s="95"/>
      <c r="U76" s="95"/>
      <c r="V76" s="95"/>
      <c r="W76" s="95"/>
      <c r="X76" s="95"/>
      <c r="Y76" s="95"/>
      <c r="Z76" s="95"/>
      <c r="AA76" s="95"/>
      <c r="AB76" s="82"/>
      <c r="AC76" s="82"/>
      <c r="AD76" s="82"/>
      <c r="AE76" s="82"/>
      <c r="AF76" s="82"/>
      <c r="AG76" s="82"/>
      <c r="AH76" s="82"/>
    </row>
    <row r="77" spans="13:34" s="1" customFormat="1" ht="15" x14ac:dyDescent="0.35">
      <c r="M77" s="94" t="s">
        <v>110</v>
      </c>
      <c r="N77" s="94"/>
      <c r="O77" s="95" t="s">
        <v>84</v>
      </c>
      <c r="P77" s="95"/>
      <c r="Q77" s="95"/>
      <c r="R77" s="95"/>
      <c r="S77" s="95"/>
      <c r="T77" s="95"/>
      <c r="U77" s="95"/>
      <c r="V77" s="95"/>
      <c r="W77" s="95"/>
      <c r="X77" s="95"/>
      <c r="Y77" s="95"/>
      <c r="Z77" s="95"/>
      <c r="AA77" s="95"/>
      <c r="AB77" s="82"/>
      <c r="AC77" s="82"/>
      <c r="AD77" s="82"/>
      <c r="AE77" s="82"/>
      <c r="AF77" s="82"/>
      <c r="AG77" s="82"/>
      <c r="AH77" s="82"/>
    </row>
    <row r="78" spans="13:34" s="1" customFormat="1" ht="15" x14ac:dyDescent="0.35">
      <c r="M78" s="94" t="s">
        <v>111</v>
      </c>
      <c r="N78" s="94"/>
      <c r="O78" s="95" t="s">
        <v>105</v>
      </c>
      <c r="P78" s="95"/>
      <c r="Q78" s="95"/>
      <c r="R78" s="95"/>
      <c r="S78" s="95"/>
      <c r="T78" s="95"/>
      <c r="U78" s="95"/>
      <c r="V78" s="95"/>
      <c r="W78" s="95"/>
      <c r="X78" s="95"/>
      <c r="Y78" s="95"/>
      <c r="Z78" s="95"/>
      <c r="AA78" s="95"/>
      <c r="AB78" s="82"/>
      <c r="AC78" s="82"/>
      <c r="AD78" s="82"/>
      <c r="AE78" s="82"/>
      <c r="AF78" s="82"/>
      <c r="AG78" s="82"/>
      <c r="AH78" s="82"/>
    </row>
    <row r="79" spans="13:34" s="1" customFormat="1" ht="15" x14ac:dyDescent="0.35">
      <c r="M79" s="94" t="s">
        <v>112</v>
      </c>
      <c r="N79" s="94"/>
      <c r="O79" s="95" t="s">
        <v>84</v>
      </c>
      <c r="P79" s="95"/>
      <c r="Q79" s="95"/>
      <c r="R79" s="95"/>
      <c r="S79" s="95"/>
      <c r="T79" s="95"/>
      <c r="U79" s="95"/>
      <c r="V79" s="95"/>
      <c r="W79" s="95"/>
      <c r="X79" s="95"/>
      <c r="Y79" s="95"/>
      <c r="Z79" s="95"/>
      <c r="AA79" s="95"/>
      <c r="AB79" s="82"/>
      <c r="AC79" s="82"/>
      <c r="AD79" s="82"/>
      <c r="AE79" s="82"/>
      <c r="AF79" s="82"/>
      <c r="AG79" s="82"/>
      <c r="AH79" s="82"/>
    </row>
    <row r="80" spans="13:34" s="1" customFormat="1" ht="15" x14ac:dyDescent="0.35">
      <c r="M80" s="94" t="s">
        <v>113</v>
      </c>
      <c r="N80" s="94"/>
      <c r="O80" s="95" t="s">
        <v>105</v>
      </c>
      <c r="P80" s="95"/>
      <c r="Q80" s="95"/>
      <c r="R80" s="95"/>
      <c r="S80" s="95"/>
      <c r="T80" s="95"/>
      <c r="U80" s="95"/>
      <c r="V80" s="95"/>
      <c r="W80" s="95"/>
      <c r="X80" s="95"/>
      <c r="Y80" s="95"/>
      <c r="Z80" s="95"/>
      <c r="AA80" s="95"/>
      <c r="AB80" s="82"/>
      <c r="AC80" s="82"/>
      <c r="AD80" s="82"/>
      <c r="AE80" s="82"/>
      <c r="AF80" s="82"/>
      <c r="AG80" s="82"/>
      <c r="AH80" s="82"/>
    </row>
    <row r="81" spans="13:34" s="1" customFormat="1" ht="15" x14ac:dyDescent="0.35">
      <c r="M81" s="94" t="s">
        <v>114</v>
      </c>
      <c r="N81" s="94"/>
      <c r="O81" s="95" t="s">
        <v>84</v>
      </c>
      <c r="P81" s="95"/>
      <c r="Q81" s="95"/>
      <c r="R81" s="95"/>
      <c r="S81" s="95"/>
      <c r="T81" s="95"/>
      <c r="U81" s="95"/>
      <c r="V81" s="95"/>
      <c r="W81" s="95"/>
      <c r="X81" s="95"/>
      <c r="Y81" s="95"/>
      <c r="Z81" s="95"/>
      <c r="AA81" s="95"/>
      <c r="AB81" s="82"/>
      <c r="AC81" s="82"/>
      <c r="AD81" s="82"/>
      <c r="AE81" s="82"/>
      <c r="AF81" s="82"/>
      <c r="AG81" s="82"/>
      <c r="AH81" s="82"/>
    </row>
    <row r="82" spans="13:34" s="1" customFormat="1" ht="15" x14ac:dyDescent="0.35">
      <c r="M82" s="94" t="s">
        <v>115</v>
      </c>
      <c r="N82" s="94"/>
      <c r="O82" s="95" t="s">
        <v>84</v>
      </c>
      <c r="P82" s="95"/>
      <c r="Q82" s="95"/>
      <c r="R82" s="95"/>
      <c r="S82" s="95"/>
      <c r="T82" s="95"/>
      <c r="U82" s="95"/>
      <c r="V82" s="95"/>
      <c r="W82" s="95"/>
      <c r="X82" s="95"/>
      <c r="Y82" s="95"/>
      <c r="Z82" s="95"/>
      <c r="AA82" s="95"/>
      <c r="AB82" s="82"/>
      <c r="AC82" s="82"/>
      <c r="AD82" s="82"/>
      <c r="AE82" s="82"/>
      <c r="AF82" s="82"/>
      <c r="AG82" s="82"/>
      <c r="AH82" s="82"/>
    </row>
    <row r="83" spans="13:34" s="1" customFormat="1" ht="15" x14ac:dyDescent="0.35">
      <c r="M83" s="94" t="s">
        <v>116</v>
      </c>
      <c r="N83" s="94"/>
      <c r="O83" s="95" t="s">
        <v>105</v>
      </c>
      <c r="P83" s="95"/>
      <c r="Q83" s="95"/>
      <c r="R83" s="95"/>
      <c r="S83" s="95"/>
      <c r="T83" s="95"/>
      <c r="U83" s="95"/>
      <c r="V83" s="95"/>
      <c r="W83" s="95"/>
      <c r="X83" s="95"/>
      <c r="Y83" s="95"/>
      <c r="Z83" s="95"/>
      <c r="AA83" s="95"/>
      <c r="AB83" s="82"/>
      <c r="AC83" s="82"/>
      <c r="AD83" s="82"/>
      <c r="AE83" s="82"/>
      <c r="AF83" s="82"/>
      <c r="AG83" s="82"/>
      <c r="AH83" s="82"/>
    </row>
    <row r="84" spans="13:34" s="1" customFormat="1" ht="15" x14ac:dyDescent="0.35">
      <c r="M84" s="94" t="s">
        <v>117</v>
      </c>
      <c r="N84" s="94"/>
      <c r="O84" s="95" t="s">
        <v>84</v>
      </c>
      <c r="P84" s="95"/>
      <c r="Q84" s="95"/>
      <c r="R84" s="95"/>
      <c r="S84" s="95"/>
      <c r="T84" s="95"/>
      <c r="U84" s="95"/>
      <c r="V84" s="95"/>
      <c r="W84" s="95"/>
      <c r="X84" s="95"/>
      <c r="Y84" s="95"/>
      <c r="Z84" s="95"/>
      <c r="AA84" s="95"/>
      <c r="AB84" s="82"/>
      <c r="AC84" s="82"/>
      <c r="AD84" s="82"/>
      <c r="AE84" s="82"/>
      <c r="AF84" s="82"/>
      <c r="AG84" s="82"/>
      <c r="AH84" s="82"/>
    </row>
    <row r="85" spans="13:34" s="1" customFormat="1" ht="15" x14ac:dyDescent="0.35">
      <c r="M85" s="94" t="s">
        <v>118</v>
      </c>
      <c r="N85" s="94"/>
      <c r="O85" s="95" t="s">
        <v>105</v>
      </c>
      <c r="P85" s="95"/>
      <c r="Q85" s="95"/>
      <c r="R85" s="95"/>
      <c r="S85" s="95"/>
      <c r="T85" s="95"/>
      <c r="U85" s="95"/>
      <c r="V85" s="95"/>
      <c r="W85" s="95"/>
      <c r="X85" s="95"/>
      <c r="Y85" s="95"/>
      <c r="Z85" s="95"/>
      <c r="AA85" s="95"/>
      <c r="AB85" s="82"/>
      <c r="AC85" s="82"/>
      <c r="AD85" s="82"/>
      <c r="AE85" s="82"/>
      <c r="AF85" s="82"/>
      <c r="AG85" s="82"/>
      <c r="AH85" s="82"/>
    </row>
    <row r="86" spans="13:34" s="1" customFormat="1" ht="15" x14ac:dyDescent="0.35">
      <c r="M86" s="94" t="s">
        <v>119</v>
      </c>
      <c r="N86" s="94"/>
      <c r="O86" s="95" t="s">
        <v>84</v>
      </c>
      <c r="P86" s="95"/>
      <c r="Q86" s="95"/>
      <c r="R86" s="95"/>
      <c r="S86" s="95"/>
      <c r="T86" s="95"/>
      <c r="U86" s="95"/>
      <c r="V86" s="95"/>
      <c r="W86" s="95"/>
      <c r="X86" s="95"/>
      <c r="Y86" s="95"/>
      <c r="Z86" s="95"/>
      <c r="AA86" s="95"/>
      <c r="AB86" s="82"/>
      <c r="AC86" s="82"/>
      <c r="AD86" s="82"/>
      <c r="AE86" s="82"/>
      <c r="AF86" s="82"/>
      <c r="AG86" s="82"/>
      <c r="AH86" s="82"/>
    </row>
    <row r="87" spans="13:34" s="1" customFormat="1" ht="15" x14ac:dyDescent="0.35">
      <c r="M87" s="94" t="s">
        <v>120</v>
      </c>
      <c r="N87" s="94"/>
      <c r="O87" s="95" t="s">
        <v>84</v>
      </c>
      <c r="P87" s="95"/>
      <c r="Q87" s="95"/>
      <c r="R87" s="95"/>
      <c r="S87" s="95"/>
      <c r="T87" s="95"/>
      <c r="U87" s="95"/>
      <c r="V87" s="95"/>
      <c r="W87" s="95"/>
      <c r="X87" s="95"/>
      <c r="Y87" s="95"/>
      <c r="Z87" s="95"/>
      <c r="AA87" s="95"/>
      <c r="AB87" s="82"/>
      <c r="AC87" s="82"/>
      <c r="AD87" s="82"/>
      <c r="AE87" s="82"/>
      <c r="AF87" s="82"/>
      <c r="AG87" s="82"/>
      <c r="AH87" s="82"/>
    </row>
    <row r="88" spans="13:34" s="1" customFormat="1" ht="15" x14ac:dyDescent="0.35">
      <c r="M88" s="94" t="s">
        <v>121</v>
      </c>
      <c r="N88" s="94"/>
      <c r="O88" s="95" t="s">
        <v>105</v>
      </c>
      <c r="P88" s="95"/>
      <c r="Q88" s="95"/>
      <c r="R88" s="95"/>
      <c r="S88" s="95"/>
      <c r="T88" s="95"/>
      <c r="U88" s="95"/>
      <c r="V88" s="95"/>
      <c r="W88" s="95"/>
      <c r="X88" s="95"/>
      <c r="Y88" s="95"/>
      <c r="Z88" s="95"/>
      <c r="AA88" s="95"/>
      <c r="AB88" s="82"/>
      <c r="AC88" s="82"/>
      <c r="AD88" s="82"/>
      <c r="AE88" s="82"/>
      <c r="AF88" s="82"/>
      <c r="AG88" s="82"/>
      <c r="AH88" s="82"/>
    </row>
    <row r="89" spans="13:34" s="1" customFormat="1" ht="15" x14ac:dyDescent="0.35">
      <c r="M89" s="94" t="s">
        <v>122</v>
      </c>
      <c r="N89" s="94"/>
      <c r="O89" s="95" t="s">
        <v>84</v>
      </c>
      <c r="P89" s="95"/>
      <c r="Q89" s="95"/>
      <c r="R89" s="95"/>
      <c r="S89" s="95"/>
      <c r="T89" s="95"/>
      <c r="U89" s="95"/>
      <c r="V89" s="95"/>
      <c r="W89" s="95"/>
      <c r="X89" s="95"/>
      <c r="Y89" s="95"/>
      <c r="Z89" s="95"/>
      <c r="AA89" s="95"/>
      <c r="AB89" s="82"/>
      <c r="AC89" s="82"/>
      <c r="AD89" s="82"/>
      <c r="AE89" s="82"/>
      <c r="AF89" s="82"/>
      <c r="AG89" s="82"/>
      <c r="AH89" s="82"/>
    </row>
    <row r="90" spans="13:34" s="1" customFormat="1" ht="15" x14ac:dyDescent="0.35">
      <c r="M90" s="94" t="s">
        <v>123</v>
      </c>
      <c r="N90" s="94"/>
      <c r="O90" s="95" t="s">
        <v>84</v>
      </c>
      <c r="P90" s="95"/>
      <c r="Q90" s="95"/>
      <c r="R90" s="95"/>
      <c r="S90" s="95"/>
      <c r="T90" s="95"/>
      <c r="U90" s="95"/>
      <c r="V90" s="95"/>
      <c r="W90" s="95"/>
      <c r="X90" s="95"/>
      <c r="Y90" s="95"/>
      <c r="Z90" s="95"/>
      <c r="AA90" s="95"/>
      <c r="AB90" s="82"/>
      <c r="AC90" s="82"/>
      <c r="AD90" s="82"/>
      <c r="AE90" s="82"/>
      <c r="AF90" s="82"/>
      <c r="AG90" s="82"/>
      <c r="AH90" s="82"/>
    </row>
    <row r="91" spans="13:34" s="1" customFormat="1" ht="15" x14ac:dyDescent="0.35">
      <c r="M91" s="94" t="s">
        <v>124</v>
      </c>
      <c r="N91" s="94"/>
      <c r="O91" s="95" t="s">
        <v>105</v>
      </c>
      <c r="P91" s="95"/>
      <c r="Q91" s="95"/>
      <c r="R91" s="95"/>
      <c r="S91" s="95"/>
      <c r="T91" s="95"/>
      <c r="U91" s="95"/>
      <c r="V91" s="95"/>
      <c r="W91" s="95"/>
      <c r="X91" s="95"/>
      <c r="Y91" s="95"/>
      <c r="Z91" s="95"/>
      <c r="AA91" s="95"/>
      <c r="AB91" s="82"/>
      <c r="AC91" s="82"/>
      <c r="AD91" s="82"/>
      <c r="AE91" s="82"/>
      <c r="AF91" s="82"/>
      <c r="AG91" s="82"/>
      <c r="AH91" s="82"/>
    </row>
    <row r="92" spans="13:34" s="1" customFormat="1" ht="15" x14ac:dyDescent="0.35">
      <c r="M92" s="94" t="s">
        <v>125</v>
      </c>
      <c r="N92" s="94"/>
      <c r="O92" s="95" t="s">
        <v>84</v>
      </c>
      <c r="P92" s="95"/>
      <c r="Q92" s="95"/>
      <c r="R92" s="95"/>
      <c r="S92" s="95"/>
      <c r="T92" s="95"/>
      <c r="U92" s="95"/>
      <c r="V92" s="95"/>
      <c r="W92" s="95"/>
      <c r="X92" s="95"/>
      <c r="Y92" s="95"/>
      <c r="Z92" s="95"/>
      <c r="AA92" s="95"/>
      <c r="AB92" s="82"/>
      <c r="AC92" s="82"/>
      <c r="AD92" s="82"/>
      <c r="AE92" s="82"/>
      <c r="AF92" s="82"/>
      <c r="AG92" s="82"/>
      <c r="AH92" s="82"/>
    </row>
    <row r="93" spans="13:34" s="1" customFormat="1" ht="15" x14ac:dyDescent="0.35">
      <c r="M93" s="94" t="s">
        <v>126</v>
      </c>
      <c r="N93" s="94"/>
      <c r="O93" s="95" t="s">
        <v>84</v>
      </c>
      <c r="P93" s="95"/>
      <c r="Q93" s="95"/>
      <c r="R93" s="95"/>
      <c r="S93" s="95"/>
      <c r="T93" s="95"/>
      <c r="U93" s="95"/>
      <c r="V93" s="95"/>
      <c r="W93" s="95"/>
      <c r="X93" s="95"/>
      <c r="Y93" s="95"/>
      <c r="Z93" s="95"/>
      <c r="AA93" s="95"/>
      <c r="AB93" s="82"/>
      <c r="AC93" s="82"/>
      <c r="AD93" s="82"/>
      <c r="AE93" s="82"/>
      <c r="AF93" s="82"/>
      <c r="AG93" s="82"/>
      <c r="AH93" s="82"/>
    </row>
    <row r="94" spans="13:34" s="1" customFormat="1" ht="15" x14ac:dyDescent="0.35">
      <c r="M94" s="94" t="s">
        <v>127</v>
      </c>
      <c r="N94" s="94"/>
      <c r="O94" s="95" t="s">
        <v>105</v>
      </c>
      <c r="P94" s="95"/>
      <c r="Q94" s="95"/>
      <c r="R94" s="95"/>
      <c r="S94" s="95"/>
      <c r="T94" s="95"/>
      <c r="U94" s="95"/>
      <c r="V94" s="95"/>
      <c r="W94" s="95"/>
      <c r="X94" s="95"/>
      <c r="Y94" s="95"/>
      <c r="Z94" s="95"/>
      <c r="AA94" s="95"/>
      <c r="AB94" s="82"/>
      <c r="AC94" s="82"/>
      <c r="AD94" s="82"/>
      <c r="AE94" s="82"/>
      <c r="AF94" s="82"/>
      <c r="AG94" s="82"/>
      <c r="AH94" s="82"/>
    </row>
    <row r="95" spans="13:34" s="1" customFormat="1" ht="15" x14ac:dyDescent="0.35">
      <c r="M95" s="94" t="s">
        <v>128</v>
      </c>
      <c r="N95" s="94"/>
      <c r="O95" s="95" t="s">
        <v>84</v>
      </c>
      <c r="P95" s="95"/>
      <c r="Q95" s="95"/>
      <c r="R95" s="95"/>
      <c r="S95" s="95"/>
      <c r="T95" s="95"/>
      <c r="U95" s="95"/>
      <c r="V95" s="95"/>
      <c r="W95" s="95"/>
      <c r="X95" s="95"/>
      <c r="Y95" s="95"/>
      <c r="Z95" s="95"/>
      <c r="AA95" s="95"/>
      <c r="AB95" s="82"/>
      <c r="AC95" s="82"/>
      <c r="AD95" s="82"/>
      <c r="AE95" s="82"/>
      <c r="AF95" s="82"/>
      <c r="AG95" s="82"/>
      <c r="AH95" s="82"/>
    </row>
    <row r="96" spans="13:34" s="1" customFormat="1" ht="15" x14ac:dyDescent="0.35">
      <c r="M96" s="94" t="s">
        <v>129</v>
      </c>
      <c r="N96" s="94"/>
      <c r="O96" s="95" t="s">
        <v>84</v>
      </c>
      <c r="P96" s="95"/>
      <c r="Q96" s="95"/>
      <c r="R96" s="95"/>
      <c r="S96" s="95"/>
      <c r="T96" s="95"/>
      <c r="U96" s="95"/>
      <c r="V96" s="95"/>
      <c r="W96" s="95"/>
      <c r="X96" s="95"/>
      <c r="Y96" s="95"/>
      <c r="Z96" s="95"/>
      <c r="AA96" s="95"/>
      <c r="AB96" s="82"/>
      <c r="AC96" s="82"/>
      <c r="AD96" s="82"/>
      <c r="AE96" s="82"/>
      <c r="AF96" s="82"/>
      <c r="AG96" s="82"/>
      <c r="AH96" s="82"/>
    </row>
    <row r="97" spans="13:34" s="1" customFormat="1" ht="57.75" customHeight="1" x14ac:dyDescent="0.35">
      <c r="M97" s="94" t="s">
        <v>130</v>
      </c>
      <c r="N97" s="94"/>
      <c r="O97" s="95" t="s">
        <v>84</v>
      </c>
      <c r="P97" s="95"/>
      <c r="Q97" s="95"/>
      <c r="R97" s="95"/>
      <c r="S97" s="95"/>
      <c r="T97" s="95"/>
      <c r="U97" s="95"/>
      <c r="V97" s="95"/>
      <c r="W97" s="95"/>
      <c r="X97" s="95"/>
      <c r="Y97" s="95"/>
      <c r="Z97" s="95"/>
      <c r="AA97" s="95"/>
      <c r="AB97" s="82"/>
      <c r="AC97" s="82"/>
      <c r="AD97" s="82"/>
      <c r="AE97" s="82"/>
      <c r="AF97" s="82"/>
      <c r="AG97" s="82"/>
      <c r="AH97" s="82"/>
    </row>
    <row r="98" spans="13:34" s="1" customFormat="1" ht="15" x14ac:dyDescent="0.35">
      <c r="M98" s="88"/>
    </row>
    <row r="99" spans="13:34" s="1" customFormat="1" ht="34.5" customHeight="1" x14ac:dyDescent="0.35">
      <c r="M99" s="92" t="s">
        <v>131</v>
      </c>
      <c r="N99" s="93"/>
      <c r="O99" s="93"/>
      <c r="P99" s="93"/>
      <c r="Q99" s="93"/>
      <c r="R99" s="93"/>
      <c r="S99" s="93"/>
      <c r="T99" s="93"/>
      <c r="U99" s="93"/>
      <c r="V99" s="93"/>
      <c r="W99" s="93"/>
      <c r="X99" s="93"/>
      <c r="Y99" s="93"/>
      <c r="Z99" s="93"/>
      <c r="AA99" s="93"/>
      <c r="AB99" s="49"/>
      <c r="AC99" s="49"/>
      <c r="AD99" s="49"/>
      <c r="AE99" s="49"/>
    </row>
    <row r="100" spans="13:34" s="1" customFormat="1" ht="15" x14ac:dyDescent="0.35"/>
  </sheetData>
  <mergeCells count="174">
    <mergeCell ref="T8:V8"/>
    <mergeCell ref="W8:Z8"/>
    <mergeCell ref="AP8:AU8"/>
    <mergeCell ref="AV8:AW8"/>
    <mergeCell ref="T9:V9"/>
    <mergeCell ref="W9:Z9"/>
    <mergeCell ref="AP9:AU9"/>
    <mergeCell ref="AV9:AW9"/>
    <mergeCell ref="A1:AW1"/>
    <mergeCell ref="T7:Z7"/>
    <mergeCell ref="AP7:AW7"/>
    <mergeCell ref="A2:G2"/>
    <mergeCell ref="A3:G3"/>
    <mergeCell ref="A4:G4"/>
    <mergeCell ref="A5:G5"/>
    <mergeCell ref="M12:N12"/>
    <mergeCell ref="O12:S12"/>
    <mergeCell ref="AP12:AW12"/>
    <mergeCell ref="A14:L14"/>
    <mergeCell ref="M14:AW14"/>
    <mergeCell ref="A15:A16"/>
    <mergeCell ref="B15:B16"/>
    <mergeCell ref="C15:C16"/>
    <mergeCell ref="T10:V10"/>
    <mergeCell ref="W10:Z10"/>
    <mergeCell ref="T11:V11"/>
    <mergeCell ref="W11:Z11"/>
    <mergeCell ref="AP11:AU11"/>
    <mergeCell ref="AV11:AW11"/>
    <mergeCell ref="J15:J16"/>
    <mergeCell ref="K15:K16"/>
    <mergeCell ref="L15:L16"/>
    <mergeCell ref="M15:N15"/>
    <mergeCell ref="O15:P15"/>
    <mergeCell ref="Q15:R15"/>
    <mergeCell ref="D15:D16"/>
    <mergeCell ref="E15:E16"/>
    <mergeCell ref="F15:F16"/>
    <mergeCell ref="G15:G16"/>
    <mergeCell ref="H15:H16"/>
    <mergeCell ref="I15:I16"/>
    <mergeCell ref="AP15:AQ15"/>
    <mergeCell ref="AR15:AT15"/>
    <mergeCell ref="AU15:AV15"/>
    <mergeCell ref="M27:N27"/>
    <mergeCell ref="O27:P27"/>
    <mergeCell ref="Q27:R27"/>
    <mergeCell ref="S27:T27"/>
    <mergeCell ref="U27:V27"/>
    <mergeCell ref="W27:AA27"/>
    <mergeCell ref="AF27:AI27"/>
    <mergeCell ref="S15:T15"/>
    <mergeCell ref="U15:V15"/>
    <mergeCell ref="W15:AE15"/>
    <mergeCell ref="AF15:AI15"/>
    <mergeCell ref="AJ15:AK15"/>
    <mergeCell ref="AL15:AO15"/>
    <mergeCell ref="AP35:AW37"/>
    <mergeCell ref="M40:AA40"/>
    <mergeCell ref="M41:AA41"/>
    <mergeCell ref="M31:AW31"/>
    <mergeCell ref="N32:AA32"/>
    <mergeCell ref="AI32:AM32"/>
    <mergeCell ref="AP32:AW32"/>
    <mergeCell ref="AJ27:AK27"/>
    <mergeCell ref="AL27:AM27"/>
    <mergeCell ref="AP27:AQ27"/>
    <mergeCell ref="AR27:AT27"/>
    <mergeCell ref="AU27:AV27"/>
    <mergeCell ref="R29:V29"/>
    <mergeCell ref="W29:AA29"/>
    <mergeCell ref="AF29:AJ29"/>
    <mergeCell ref="AK29:AQ29"/>
    <mergeCell ref="M43:AA43"/>
    <mergeCell ref="M45:AA45"/>
    <mergeCell ref="M46:N46"/>
    <mergeCell ref="O46:AA46"/>
    <mergeCell ref="M47:N47"/>
    <mergeCell ref="O47:AA47"/>
    <mergeCell ref="M33:AA33"/>
    <mergeCell ref="M34:AA37"/>
    <mergeCell ref="AI35:AM37"/>
    <mergeCell ref="M49:N49"/>
    <mergeCell ref="O49:AA49"/>
    <mergeCell ref="M51:AA51"/>
    <mergeCell ref="M52:N52"/>
    <mergeCell ref="O52:AA52"/>
    <mergeCell ref="M53:N53"/>
    <mergeCell ref="O53:AA53"/>
    <mergeCell ref="M48:N48"/>
    <mergeCell ref="O48:AA48"/>
    <mergeCell ref="M57:N57"/>
    <mergeCell ref="O57:AA57"/>
    <mergeCell ref="M58:N58"/>
    <mergeCell ref="O58:AA58"/>
    <mergeCell ref="M59:N59"/>
    <mergeCell ref="O59:AA59"/>
    <mergeCell ref="M54:N54"/>
    <mergeCell ref="O54:AA54"/>
    <mergeCell ref="M55:N55"/>
    <mergeCell ref="O55:AA55"/>
    <mergeCell ref="M56:N56"/>
    <mergeCell ref="O56:AA56"/>
    <mergeCell ref="M66:N66"/>
    <mergeCell ref="O66:AA66"/>
    <mergeCell ref="M67:N67"/>
    <mergeCell ref="O67:AA67"/>
    <mergeCell ref="M68:N68"/>
    <mergeCell ref="O68:AA68"/>
    <mergeCell ref="M60:N60"/>
    <mergeCell ref="O60:AA60"/>
    <mergeCell ref="M61:N61"/>
    <mergeCell ref="O61:AA61"/>
    <mergeCell ref="M64:AA64"/>
    <mergeCell ref="M65:N65"/>
    <mergeCell ref="O65:AA65"/>
    <mergeCell ref="M73:N73"/>
    <mergeCell ref="O73:AA73"/>
    <mergeCell ref="M74:N74"/>
    <mergeCell ref="O74:AA74"/>
    <mergeCell ref="M75:N75"/>
    <mergeCell ref="O75:AA75"/>
    <mergeCell ref="M69:AA69"/>
    <mergeCell ref="M70:N70"/>
    <mergeCell ref="O70:AA70"/>
    <mergeCell ref="M71:N71"/>
    <mergeCell ref="O71:AA71"/>
    <mergeCell ref="M72:N72"/>
    <mergeCell ref="O72:AA72"/>
    <mergeCell ref="M79:N79"/>
    <mergeCell ref="O79:AA79"/>
    <mergeCell ref="M80:N80"/>
    <mergeCell ref="O80:AA80"/>
    <mergeCell ref="M81:N81"/>
    <mergeCell ref="O81:AA81"/>
    <mergeCell ref="M76:N76"/>
    <mergeCell ref="O76:AA76"/>
    <mergeCell ref="M77:N77"/>
    <mergeCell ref="O77:AA77"/>
    <mergeCell ref="M78:N78"/>
    <mergeCell ref="O78:AA78"/>
    <mergeCell ref="M85:N85"/>
    <mergeCell ref="O85:AA85"/>
    <mergeCell ref="M86:N86"/>
    <mergeCell ref="O86:AA86"/>
    <mergeCell ref="M87:N87"/>
    <mergeCell ref="O87:AA87"/>
    <mergeCell ref="M82:N82"/>
    <mergeCell ref="O82:AA82"/>
    <mergeCell ref="M83:N83"/>
    <mergeCell ref="O83:AA83"/>
    <mergeCell ref="M84:N84"/>
    <mergeCell ref="O84:AA84"/>
    <mergeCell ref="M91:N91"/>
    <mergeCell ref="O91:AA91"/>
    <mergeCell ref="M92:N92"/>
    <mergeCell ref="O92:AA92"/>
    <mergeCell ref="M93:N93"/>
    <mergeCell ref="O93:AA93"/>
    <mergeCell ref="M88:N88"/>
    <mergeCell ref="O88:AA88"/>
    <mergeCell ref="M89:N89"/>
    <mergeCell ref="O89:AA89"/>
    <mergeCell ref="M90:N90"/>
    <mergeCell ref="O90:AA90"/>
    <mergeCell ref="M99:AA99"/>
    <mergeCell ref="M97:N97"/>
    <mergeCell ref="O97:AA97"/>
    <mergeCell ref="M94:N94"/>
    <mergeCell ref="O94:AA94"/>
    <mergeCell ref="M95:N95"/>
    <mergeCell ref="O95:AA95"/>
    <mergeCell ref="M96:N96"/>
    <mergeCell ref="O96:AA9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Araya Loaiciga</dc:creator>
  <cp:lastModifiedBy>Guillermo Araya Loaiciga</cp:lastModifiedBy>
  <dcterms:created xsi:type="dcterms:W3CDTF">2023-12-07T16:57:52Z</dcterms:created>
  <dcterms:modified xsi:type="dcterms:W3CDTF">2024-01-22T14:47:15Z</dcterms:modified>
</cp:coreProperties>
</file>