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AAESTADISTICAS 2014/Gobierno General (GG)/2025/"/>
    </mc:Choice>
  </mc:AlternateContent>
  <xr:revisionPtr revIDLastSave="898" documentId="8_{90F56F80-5A20-400C-8838-FBF46846913B}" xr6:coauthVersionLast="47" xr6:coauthVersionMax="47" xr10:uidLastSave="{91B114EC-1BE0-4791-BCB2-EFCCE3E57513}"/>
  <bookViews>
    <workbookView xWindow="-110" yWindow="-110" windowWidth="19420" windowHeight="10300" xr2:uid="{6E2A49C8-F8F2-4541-AD1C-987B4334EBD0}"/>
  </bookViews>
  <sheets>
    <sheet name="GG_26-06-2025" sheetId="1" r:id="rId1"/>
  </sheets>
  <externalReferences>
    <externalReference r:id="rId2"/>
  </externalReferences>
  <definedNames>
    <definedName name="DATA_ANNEX_1">#REF!,#REF!,#REF!,#REF!,#REF!,#REF!,#REF!,#REF!,#REF!,#REF!,#REF!,#REF!,#REF!,#REF!</definedName>
    <definedName name="DATA_STATEMENT_II">[1]StatementII!$E$5:$E$18,[1]StatementII!$E$20:$E$26,[1]StatementII!$E$28:$E$36,[1]StatementII!$E$38:$E$39</definedName>
    <definedName name="DATA_TABLE_1">#REF!,#REF!,#REF!,#REF!,#REF!,#REF!</definedName>
    <definedName name="DATA_TABLE_2">[1]Table2!#REF!,[1]Table2!#REF!,[1]Table2!#REF!,[1]Table2!#REF!,[1]Table2!#REF!</definedName>
    <definedName name="DATA_TABLE_3">[1]Table3!#REF!,[1]Table3!#REF!</definedName>
    <definedName name="DATA_TABLE_4">[1]Table4!$E$2:$E$29,[1]Table4!$E$31:$E$35</definedName>
    <definedName name="DATA_TABLE_5">[1]Table5!$E$2:$E$29,[1]Table5!$E$31:$E$35</definedName>
    <definedName name="DATA_TABLE_6">[1]Table6!#REF!,[1]Table6!#REF!,[1]Table6!#REF!,[1]Table6!#REF!,[1]Table6!#REF!,[1]Table6!#REF!</definedName>
    <definedName name="DATA_TABLE_6A">[1]Table6A!$E$2:$E$2,[1]Table6A!$E$4:$E$4,[1]Table6A!$E$7:$E$7,[1]Table6A!$E$9:$E$9,[1]Table6A!$E$11:$E$77</definedName>
    <definedName name="DATA_TABLE_6B">[1]Table6B!$E$2:$E$2,[1]Table6B!$E$4:$E$4,[1]Table6B!$E$7:$E$7,[1]Table6B!$E$9:$E$9,[1]Table6B!$E$11:$E$65</definedName>
    <definedName name="DATA_TABLE_8A">[1]Table8A!$E$4:$E$15,[1]Table8A!$E$17:$E$20,[1]Table8A!$E$23:$E$34,[1]Table8A!$E$36:$E$39</definedName>
    <definedName name="DATA_TABLE_8B">[1]Table8B!$E$4:$E$15,[1]Table8B!$E$17:$E$20,[1]Table8B!$E$23:$E$34,[1]Table8B!$E$36:$E$39</definedName>
    <definedName name="DATA_TABLE_9">[1]Table9!$E$2:$E$29,[1]Table9!$E$31:$E$35</definedName>
    <definedName name="METADATA_COVERPAGE_1">[1]Coverpage!$I$11:$I$12,[1]Coverpage!$I$14:$I$15,[1]Coverpage!$I$17:$I$22</definedName>
    <definedName name="Report_Version_Number">#REF!</definedName>
    <definedName name="Report_Version_Tag">#REF!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7" i="1" l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CE177" i="1"/>
  <c r="CF177" i="1"/>
  <c r="CG177" i="1"/>
  <c r="CH177" i="1"/>
  <c r="CI177" i="1"/>
  <c r="CJ177" i="1"/>
  <c r="CK177" i="1"/>
  <c r="CL177" i="1"/>
  <c r="CM177" i="1"/>
  <c r="CN177" i="1"/>
  <c r="CO177" i="1"/>
  <c r="C17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7" i="1"/>
  <c r="CH157" i="1"/>
  <c r="CI157" i="1"/>
  <c r="CJ157" i="1"/>
  <c r="CK157" i="1"/>
  <c r="CL157" i="1"/>
  <c r="CM157" i="1"/>
  <c r="CN157" i="1"/>
  <c r="CO157" i="1"/>
  <c r="C157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N154" i="1"/>
  <c r="CO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N155" i="1"/>
  <c r="CO155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O138" i="1"/>
  <c r="CN138" i="1"/>
  <c r="CM138" i="1"/>
  <c r="CL138" i="1"/>
  <c r="CK138" i="1"/>
  <c r="CJ138" i="1"/>
  <c r="CI138" i="1"/>
  <c r="CH138" i="1"/>
  <c r="CG138" i="1"/>
  <c r="CF138" i="1"/>
  <c r="CE138" i="1"/>
  <c r="CD138" i="1"/>
  <c r="CC138" i="1"/>
  <c r="CO140" i="1" l="1"/>
  <c r="CB140" i="1"/>
  <c r="CO90" i="1"/>
  <c r="CB90" i="1"/>
  <c r="AB90" i="1"/>
  <c r="CO156" i="1"/>
  <c r="CN196" i="1"/>
  <c r="CM196" i="1"/>
  <c r="CL196" i="1"/>
  <c r="CK196" i="1"/>
  <c r="CJ196" i="1"/>
  <c r="CI196" i="1"/>
  <c r="CH196" i="1"/>
  <c r="CG196" i="1"/>
  <c r="CE196" i="1"/>
  <c r="CD196" i="1"/>
  <c r="CC196" i="1"/>
  <c r="CO91" i="1"/>
  <c r="CB88" i="1"/>
  <c r="CB89" i="1"/>
  <c r="CB91" i="1"/>
  <c r="CB156" i="1"/>
  <c r="AB88" i="1"/>
  <c r="AB89" i="1"/>
  <c r="AB91" i="1"/>
  <c r="CF196" i="1" l="1"/>
  <c r="CO196" i="1" s="1"/>
  <c r="BC196" i="1"/>
  <c r="CA196" i="1" l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55" i="1"/>
  <c r="C196" i="1" s="1"/>
  <c r="C154" i="1"/>
  <c r="CB196" i="1" l="1"/>
</calcChain>
</file>

<file path=xl/sharedStrings.xml><?xml version="1.0" encoding="utf-8"?>
<sst xmlns="http://schemas.openxmlformats.org/spreadsheetml/2006/main" count="436" uniqueCount="314">
  <si>
    <t>en millones de colones</t>
  </si>
  <si>
    <t>ESTADO DE OPERACIONES</t>
  </si>
  <si>
    <t>Total 2019</t>
  </si>
  <si>
    <t>Total 2020</t>
  </si>
  <si>
    <t>Total 2021</t>
  </si>
  <si>
    <t>Total 2022</t>
  </si>
  <si>
    <t>Total 2023</t>
  </si>
  <si>
    <t>1</t>
  </si>
  <si>
    <t xml:space="preserve">INGRESO </t>
  </si>
  <si>
    <t>11</t>
  </si>
  <si>
    <t xml:space="preserve">Impuestos </t>
  </si>
  <si>
    <t>111</t>
  </si>
  <si>
    <t>Impuestos sobre el ingreso, las utilidades y las ganancias de capital</t>
  </si>
  <si>
    <t>1111</t>
  </si>
  <si>
    <t xml:space="preserve">Pagaderos por personas físicas </t>
  </si>
  <si>
    <t>1112</t>
  </si>
  <si>
    <t xml:space="preserve">Pagaderos por sociedades y otras empresas </t>
  </si>
  <si>
    <t>1113</t>
  </si>
  <si>
    <t xml:space="preserve">Otros </t>
  </si>
  <si>
    <t>112</t>
  </si>
  <si>
    <t xml:space="preserve">Impuestos sobre la nómina y la fuerza de trabajo </t>
  </si>
  <si>
    <t>113</t>
  </si>
  <si>
    <t xml:space="preserve">Impuestos sobre la propiedad </t>
  </si>
  <si>
    <t>1131</t>
  </si>
  <si>
    <t xml:space="preserve">Impuestos recurrentes sobre la propiedad inmueble </t>
  </si>
  <si>
    <t>1132</t>
  </si>
  <si>
    <t xml:space="preserve">Impuestos recurrentes sobre el patrimonio neto </t>
  </si>
  <si>
    <t>1133</t>
  </si>
  <si>
    <t xml:space="preserve">Impuestos sobre sucesiones, herencia y regalos </t>
  </si>
  <si>
    <t>1135</t>
  </si>
  <si>
    <t xml:space="preserve">Gravámenes sobre el capital </t>
  </si>
  <si>
    <t>1136</t>
  </si>
  <si>
    <t xml:space="preserve">Otros impuestos recurrentes sobre la propiedad </t>
  </si>
  <si>
    <t>114</t>
  </si>
  <si>
    <t xml:space="preserve">Impuestos sobre los bienes y servicios </t>
  </si>
  <si>
    <t>1141</t>
  </si>
  <si>
    <t xml:space="preserve">Impuestos generales sobre los bienes y servicios </t>
  </si>
  <si>
    <t>11411</t>
  </si>
  <si>
    <t xml:space="preserve">Impuestos sobre el valor agregado </t>
  </si>
  <si>
    <t>11412</t>
  </si>
  <si>
    <t xml:space="preserve">Impuestos sobre las ventas </t>
  </si>
  <si>
    <t>11413</t>
  </si>
  <si>
    <t xml:space="preserve">Impuestos sobre el volumen de ventas y otros impuestos generales sobre los bienes y servicios </t>
  </si>
  <si>
    <t>11414</t>
  </si>
  <si>
    <t xml:space="preserve">Impuestos sobre transacciones financieras y de capital </t>
  </si>
  <si>
    <t>1142</t>
  </si>
  <si>
    <t xml:space="preserve">Impuestos selectivos </t>
  </si>
  <si>
    <t>1143</t>
  </si>
  <si>
    <t xml:space="preserve">Utilidades de los monopolios fiscales </t>
  </si>
  <si>
    <t>1144</t>
  </si>
  <si>
    <t xml:space="preserve">Impuestos sobre servicios específicos </t>
  </si>
  <si>
    <t>1145</t>
  </si>
  <si>
    <t xml:space="preserve">Impuestos sobre el uso de bienes y sobre el permiso para usar bienes o realizar actividades </t>
  </si>
  <si>
    <t>11451</t>
  </si>
  <si>
    <t xml:space="preserve"> Impuestos sobre los vehículos automotores </t>
  </si>
  <si>
    <t>11452</t>
  </si>
  <si>
    <t>1146</t>
  </si>
  <si>
    <t xml:space="preserve">Otros impuestos sobre los bienes y servicios </t>
  </si>
  <si>
    <t>115</t>
  </si>
  <si>
    <t xml:space="preserve">Impuestos sobre el comercio y las transacciones internacionales </t>
  </si>
  <si>
    <t>1151</t>
  </si>
  <si>
    <t xml:space="preserve">Derechos de aduana y otros derechos de importación </t>
  </si>
  <si>
    <t>1152</t>
  </si>
  <si>
    <t xml:space="preserve">Impuestos sobre las exportaciones </t>
  </si>
  <si>
    <t>1153</t>
  </si>
  <si>
    <t xml:space="preserve">Utilidades de los monopolios de exportación o de importación </t>
  </si>
  <si>
    <t>1154</t>
  </si>
  <si>
    <t xml:space="preserve">Utilidades de operaciones cambiarias </t>
  </si>
  <si>
    <t>1155</t>
  </si>
  <si>
    <t xml:space="preserve">Impuestos sobre las operaciones cambiarias </t>
  </si>
  <si>
    <t>1156</t>
  </si>
  <si>
    <t xml:space="preserve">Otros impuestos sobre el comercio y las transacciones internacionales </t>
  </si>
  <si>
    <t>116</t>
  </si>
  <si>
    <t xml:space="preserve">Otros impuestos </t>
  </si>
  <si>
    <t>12</t>
  </si>
  <si>
    <t xml:space="preserve">Contribuciones sociales </t>
  </si>
  <si>
    <t>121</t>
  </si>
  <si>
    <t xml:space="preserve">Contribuciones a la seguridad social </t>
  </si>
  <si>
    <t>1211</t>
  </si>
  <si>
    <t xml:space="preserve">Contribuciones de los empleados </t>
  </si>
  <si>
    <t>1212</t>
  </si>
  <si>
    <t xml:space="preserve">Contribuciones de los empleadores </t>
  </si>
  <si>
    <t>1213</t>
  </si>
  <si>
    <t xml:space="preserve">Contribuciones de los trabajadores por cuenta propia o no empleados </t>
  </si>
  <si>
    <t>1214</t>
  </si>
  <si>
    <t xml:space="preserve">Contribuciones no clasificables </t>
  </si>
  <si>
    <t>122</t>
  </si>
  <si>
    <t xml:space="preserve">Otras contribuciones sociales </t>
  </si>
  <si>
    <t>1221</t>
  </si>
  <si>
    <t>1222</t>
  </si>
  <si>
    <t>1223</t>
  </si>
  <si>
    <t xml:space="preserve">Contribuciones imputadas </t>
  </si>
  <si>
    <t>13</t>
  </si>
  <si>
    <t xml:space="preserve">Donaciones </t>
  </si>
  <si>
    <t>131</t>
  </si>
  <si>
    <t xml:space="preserve">De gobiernos extranjeros </t>
  </si>
  <si>
    <t>1311</t>
  </si>
  <si>
    <t xml:space="preserve">Corrientes </t>
  </si>
  <si>
    <t>1312</t>
  </si>
  <si>
    <t xml:space="preserve">Capital </t>
  </si>
  <si>
    <t>132</t>
  </si>
  <si>
    <t>De organismos internacionales</t>
  </si>
  <si>
    <t>1321</t>
  </si>
  <si>
    <t>1322</t>
  </si>
  <si>
    <t>133</t>
  </si>
  <si>
    <t xml:space="preserve">De otras unidades del gobierno general </t>
  </si>
  <si>
    <t>1331</t>
  </si>
  <si>
    <t>1332</t>
  </si>
  <si>
    <t>14</t>
  </si>
  <si>
    <t xml:space="preserve">Otros ingresos </t>
  </si>
  <si>
    <t>141</t>
  </si>
  <si>
    <t xml:space="preserve">Rentas de la propiedad </t>
  </si>
  <si>
    <t>1411</t>
  </si>
  <si>
    <t xml:space="preserve">Intereses </t>
  </si>
  <si>
    <t>14111</t>
  </si>
  <si>
    <t>De no residentes</t>
  </si>
  <si>
    <t>14112</t>
  </si>
  <si>
    <t xml:space="preserve">De residentes distintos del gobierno general </t>
  </si>
  <si>
    <t>14113</t>
  </si>
  <si>
    <t>1412</t>
  </si>
  <si>
    <t xml:space="preserve">Dividendos  </t>
  </si>
  <si>
    <t>1413</t>
  </si>
  <si>
    <t xml:space="preserve">Retiros de los ingresos de las cuasisociedades </t>
  </si>
  <si>
    <t>1414</t>
  </si>
  <si>
    <t xml:space="preserve">Rentas de la propiedad relac con distribución de rentas de la inversión </t>
  </si>
  <si>
    <t>1415</t>
  </si>
  <si>
    <t xml:space="preserve">Arriendo de activos públicos naturales </t>
  </si>
  <si>
    <t>1416</t>
  </si>
  <si>
    <t xml:space="preserve">Utilidades reinvertidas en inversión extranjera directa </t>
  </si>
  <si>
    <t>142</t>
  </si>
  <si>
    <t xml:space="preserve">Venta de bienes y servicios  </t>
  </si>
  <si>
    <t>1421</t>
  </si>
  <si>
    <t xml:space="preserve">Ventas de establecimientos de mercado </t>
  </si>
  <si>
    <t>1422</t>
  </si>
  <si>
    <t xml:space="preserve">Derechos administrativos </t>
  </si>
  <si>
    <t>1423</t>
  </si>
  <si>
    <t xml:space="preserve">Ventas incidentales de establecimientos no de mercado </t>
  </si>
  <si>
    <t>1424</t>
  </si>
  <si>
    <t xml:space="preserve">Ventas imputadas de bienes y servicios </t>
  </si>
  <si>
    <t>143</t>
  </si>
  <si>
    <t xml:space="preserve">Multas, sanciones pecuniarias y depósitos en caución transferidos </t>
  </si>
  <si>
    <t>144</t>
  </si>
  <si>
    <t xml:space="preserve">Transferencias no clasificadas en otra parte </t>
  </si>
  <si>
    <t>1441</t>
  </si>
  <si>
    <t>1442</t>
  </si>
  <si>
    <t>145</t>
  </si>
  <si>
    <t xml:space="preserve">Primas, tasas y acreencias relacionadas con seguros no de vida y sistemas de garantías estandarizadas </t>
  </si>
  <si>
    <t>1451</t>
  </si>
  <si>
    <t xml:space="preserve">Primas, tasas y derechos corrientes </t>
  </si>
  <si>
    <t>14511</t>
  </si>
  <si>
    <t xml:space="preserve">Primas </t>
  </si>
  <si>
    <t>14512</t>
  </si>
  <si>
    <t xml:space="preserve">Tasas para sistemas de garantías estandarizadas  </t>
  </si>
  <si>
    <t>14513</t>
  </si>
  <si>
    <t xml:space="preserve">Derechos corrientes </t>
  </si>
  <si>
    <t>1452</t>
  </si>
  <si>
    <t>2</t>
  </si>
  <si>
    <t xml:space="preserve">GASTO </t>
  </si>
  <si>
    <t>21</t>
  </si>
  <si>
    <t xml:space="preserve">Remuneración a los empleados </t>
  </si>
  <si>
    <t>211</t>
  </si>
  <si>
    <t xml:space="preserve">Sueldos y salarios </t>
  </si>
  <si>
    <t>212</t>
  </si>
  <si>
    <t xml:space="preserve">Contribuciones sociales de empleadores </t>
  </si>
  <si>
    <t>2121</t>
  </si>
  <si>
    <t xml:space="preserve">Contribuciones sociales efectivas de empleadores </t>
  </si>
  <si>
    <t>2122</t>
  </si>
  <si>
    <t xml:space="preserve">Contribuciones sociales imputadas de empleadores </t>
  </si>
  <si>
    <t>22</t>
  </si>
  <si>
    <t xml:space="preserve">Uso de bienes y servicios  </t>
  </si>
  <si>
    <t>23</t>
  </si>
  <si>
    <t>Consumo de capital fijo (Nota 1)</t>
  </si>
  <si>
    <t>24</t>
  </si>
  <si>
    <t>241</t>
  </si>
  <si>
    <t xml:space="preserve">A no residentes </t>
  </si>
  <si>
    <t>242</t>
  </si>
  <si>
    <t xml:space="preserve">A residentes distintos del gobierno general </t>
  </si>
  <si>
    <t>243</t>
  </si>
  <si>
    <t xml:space="preserve">A otras unidades del gobierno general </t>
  </si>
  <si>
    <t>25</t>
  </si>
  <si>
    <t xml:space="preserve">Subsidios </t>
  </si>
  <si>
    <t>251</t>
  </si>
  <si>
    <t xml:space="preserve">A corporaciones públicas </t>
  </si>
  <si>
    <t>252</t>
  </si>
  <si>
    <t xml:space="preserve">A empresas privadas </t>
  </si>
  <si>
    <t>253</t>
  </si>
  <si>
    <t xml:space="preserve">A otros sectores </t>
  </si>
  <si>
    <t>26</t>
  </si>
  <si>
    <t>261</t>
  </si>
  <si>
    <t xml:space="preserve">A gobiernos extranjeros </t>
  </si>
  <si>
    <t>2611</t>
  </si>
  <si>
    <t>2612</t>
  </si>
  <si>
    <t>262</t>
  </si>
  <si>
    <t xml:space="preserve">A organismos internacionales </t>
  </si>
  <si>
    <t>2621</t>
  </si>
  <si>
    <t>2622</t>
  </si>
  <si>
    <t>263</t>
  </si>
  <si>
    <t>2631</t>
  </si>
  <si>
    <t>2632</t>
  </si>
  <si>
    <t>27</t>
  </si>
  <si>
    <t xml:space="preserve">Prestaciones sociales </t>
  </si>
  <si>
    <t>271</t>
  </si>
  <si>
    <t xml:space="preserve">Prestaciones de la seguridad social </t>
  </si>
  <si>
    <t>272</t>
  </si>
  <si>
    <t xml:space="preserve">Prestaciones de asistencia social </t>
  </si>
  <si>
    <t>273</t>
  </si>
  <si>
    <t xml:space="preserve">Prestaciones sociales relacionadas al empleo </t>
  </si>
  <si>
    <t>28</t>
  </si>
  <si>
    <t xml:space="preserve">Otros gastos </t>
  </si>
  <si>
    <t>281</t>
  </si>
  <si>
    <t xml:space="preserve">Gasto de la propiedad distinto de intereses </t>
  </si>
  <si>
    <t>2811</t>
  </si>
  <si>
    <t xml:space="preserve">Dividendos </t>
  </si>
  <si>
    <t>2812</t>
  </si>
  <si>
    <t>2813</t>
  </si>
  <si>
    <t>2814</t>
  </si>
  <si>
    <t>2815</t>
  </si>
  <si>
    <t>282</t>
  </si>
  <si>
    <t>2821</t>
  </si>
  <si>
    <t>2822</t>
  </si>
  <si>
    <t>283</t>
  </si>
  <si>
    <t xml:space="preserve">Primas, tasas y derechos relacionados con seguros no de vida y sistemas de garantías estandarizadas </t>
  </si>
  <si>
    <t>2831</t>
  </si>
  <si>
    <t>28311</t>
  </si>
  <si>
    <t>28312</t>
  </si>
  <si>
    <t>28313</t>
  </si>
  <si>
    <t>2832</t>
  </si>
  <si>
    <t>GOB</t>
  </si>
  <si>
    <t xml:space="preserve">Resultado operativo bruto   (1-2+23) </t>
  </si>
  <si>
    <t>NOB</t>
  </si>
  <si>
    <t xml:space="preserve">Resultado operativo neto       (1-2) </t>
  </si>
  <si>
    <t>TRANSACCIONES EN ACTIVOS NO FINANCIEROS:</t>
  </si>
  <si>
    <t>31</t>
  </si>
  <si>
    <t xml:space="preserve">Inversión neta/bruta en activos no financieros </t>
  </si>
  <si>
    <t>311</t>
  </si>
  <si>
    <t>3111</t>
  </si>
  <si>
    <t xml:space="preserve">Edificios y estructuras </t>
  </si>
  <si>
    <t>3112</t>
  </si>
  <si>
    <t xml:space="preserve">Maquinaria y equipo </t>
  </si>
  <si>
    <t>3113</t>
  </si>
  <si>
    <t xml:space="preserve">Otros activos fijos </t>
  </si>
  <si>
    <t>3114</t>
  </si>
  <si>
    <t xml:space="preserve">Sistemas de armamentos </t>
  </si>
  <si>
    <t>312</t>
  </si>
  <si>
    <t xml:space="preserve">Existencias </t>
  </si>
  <si>
    <t>313</t>
  </si>
  <si>
    <t xml:space="preserve">Objetos de valor </t>
  </si>
  <si>
    <t>314</t>
  </si>
  <si>
    <t xml:space="preserve">Activos no producidos </t>
  </si>
  <si>
    <t>3141</t>
  </si>
  <si>
    <t xml:space="preserve">Tierras y terrenos </t>
  </si>
  <si>
    <t>3142</t>
  </si>
  <si>
    <t xml:space="preserve">Recursos minerales y energéticos </t>
  </si>
  <si>
    <t>3143</t>
  </si>
  <si>
    <t xml:space="preserve">Otros activos de origen natural </t>
  </si>
  <si>
    <t>3144</t>
  </si>
  <si>
    <t xml:space="preserve">Activos intangibles no producidos </t>
  </si>
  <si>
    <t>2M</t>
  </si>
  <si>
    <t xml:space="preserve">Erogación (2+31) </t>
  </si>
  <si>
    <t>NLB</t>
  </si>
  <si>
    <t xml:space="preserve">Préstamo neto (+) / endeudamiento neto (-) (1-2-31) o (1-2M) </t>
  </si>
  <si>
    <t>TRANSACCIONES EN ACTIVOS Y PASIVOS FINANCIEROS (FINANCIAMIENTO):</t>
  </si>
  <si>
    <t>32</t>
  </si>
  <si>
    <t xml:space="preserve">Adquisición neta de activos financieros </t>
  </si>
  <si>
    <t>321</t>
  </si>
  <si>
    <t xml:space="preserve">Deudores internos </t>
  </si>
  <si>
    <t xml:space="preserve">   Oro monetario y Deg</t>
  </si>
  <si>
    <t xml:space="preserve">   Dinero legal y Depósitos</t>
  </si>
  <si>
    <t xml:space="preserve">   Títulos de Deuda</t>
  </si>
  <si>
    <t xml:space="preserve">   Préstamos</t>
  </si>
  <si>
    <t xml:space="preserve">   Participaciones de capital y en fondos de inversion</t>
  </si>
  <si>
    <t xml:space="preserve">   Seguros, pensiones y sistemas de garantias estandarizadas</t>
  </si>
  <si>
    <t xml:space="preserve">   Derivados fin. Y opciones de compra de acciones por parte de empleados</t>
  </si>
  <si>
    <t xml:space="preserve">   Otras cuentas por cobrar</t>
  </si>
  <si>
    <t>322</t>
  </si>
  <si>
    <t xml:space="preserve">Deudores externos </t>
  </si>
  <si>
    <t>33</t>
  </si>
  <si>
    <t xml:space="preserve">Incurrimiento neto de pasivos </t>
  </si>
  <si>
    <t>331</t>
  </si>
  <si>
    <t>Acreedores internos</t>
  </si>
  <si>
    <t>3313</t>
  </si>
  <si>
    <t xml:space="preserve">   Títulos de deuda </t>
  </si>
  <si>
    <t>3314</t>
  </si>
  <si>
    <t>3315</t>
  </si>
  <si>
    <t>3316</t>
  </si>
  <si>
    <t>3317</t>
  </si>
  <si>
    <t>3318</t>
  </si>
  <si>
    <t xml:space="preserve">   Otras cuentas por pagar </t>
  </si>
  <si>
    <t>332</t>
  </si>
  <si>
    <t xml:space="preserve">Acreedores externos </t>
  </si>
  <si>
    <t xml:space="preserve">   Derechos especiales de giro</t>
  </si>
  <si>
    <t>NLBz</t>
  </si>
  <si>
    <t>Discrepancia estadística global: Diferencia entre préstamo/endeudam neto y financiamiento (32-33-NLB)</t>
  </si>
  <si>
    <t>COSTA RICA - GOBIERNO GENERAL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</si>
  <si>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</si>
  <si>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</si>
  <si>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</si>
  <si>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</si>
  <si>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</si>
  <si>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</si>
  <si>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</si>
  <si>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</si>
  <si>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</si>
  <si>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</si>
  <si>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</si>
  <si>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</si>
  <si>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2024</t>
  </si>
  <si>
    <t xml:space="preserve">Activos fijos </t>
  </si>
  <si>
    <r>
      <rPr>
        <b/>
        <sz val="7.5"/>
        <rFont val="Segoe UI"/>
        <family val="2"/>
      </rPr>
      <t>Nota 1</t>
    </r>
    <r>
      <rPr>
        <sz val="7.5"/>
        <rFont val="Segoe UI"/>
        <family val="2"/>
      </rPr>
      <t>:  Dato de consumo de capital fijo corresponde a los FSS</t>
    </r>
  </si>
  <si>
    <t>Indemnizaciones de capital</t>
  </si>
  <si>
    <t xml:space="preserve">Indemnizaciones de capital </t>
  </si>
  <si>
    <t>Total 2025</t>
  </si>
  <si>
    <t>Actualizado el 26/06/2025.</t>
  </si>
  <si>
    <t>2019-2025 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</si>
</sst>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[Red]\-#,##0.00\ 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.5"/>
      <name val="Segoe UI"/>
      <family val="2"/>
    </font>
    <font>
      <b/>
      <sz val="7.5"/>
      <name val="Segoe UI"/>
      <family val="2"/>
    </font>
    <font>
      <b/>
      <i/>
      <sz val="10"/>
      <name val="Arial"/>
      <family val="2"/>
    </font>
    <font>
      <b/>
      <sz val="8"/>
      <name val="Segoe UI"/>
      <family val="2"/>
    </font>
    <font>
      <b/>
      <sz val="8"/>
      <color indexed="12"/>
      <name val="Segoe UI"/>
      <family val="2"/>
    </font>
    <font>
      <sz val="8"/>
      <name val="Segoe UI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Segoe UI"/>
      <family val="2"/>
    </font>
    <font>
      <sz val="8"/>
      <name val="Segoe UI"/>
      <family val="2"/>
    </font>
    <font>
      <b/>
      <sz val="8"/>
      <color indexed="12"/>
      <name val="Segoe UI"/>
      <family val="2"/>
    </font>
    <font>
      <b/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164" fontId="0" fillId="0" borderId="0" xfId="1" applyFont="1" applyFill="1" applyBorder="1"/>
    <xf numFmtId="4" fontId="2" fillId="3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left"/>
    </xf>
    <xf numFmtId="0" fontId="2" fillId="4" borderId="0" xfId="0" applyFont="1" applyFill="1"/>
    <xf numFmtId="0" fontId="2" fillId="0" borderId="0" xfId="0" applyFont="1"/>
    <xf numFmtId="49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wrapText="1" indent="3"/>
    </xf>
    <xf numFmtId="0" fontId="1" fillId="0" borderId="0" xfId="0" applyFont="1"/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2" fontId="5" fillId="3" borderId="0" xfId="0" applyNumberFormat="1" applyFont="1" applyFill="1" applyAlignment="1">
      <alignment horizontal="left"/>
    </xf>
    <xf numFmtId="0" fontId="5" fillId="3" borderId="0" xfId="0" applyFont="1" applyFill="1"/>
    <xf numFmtId="0" fontId="2" fillId="5" borderId="0" xfId="0" applyFont="1" applyFill="1" applyAlignment="1">
      <alignment horizontal="left"/>
    </xf>
    <xf numFmtId="165" fontId="2" fillId="5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4" fontId="3" fillId="0" borderId="0" xfId="1" applyFont="1" applyFill="1" applyBorder="1"/>
    <xf numFmtId="0" fontId="2" fillId="0" borderId="0" xfId="0" applyFont="1" applyAlignment="1">
      <alignment horizontal="left"/>
    </xf>
    <xf numFmtId="0" fontId="3" fillId="0" borderId="0" xfId="0" applyFont="1"/>
    <xf numFmtId="165" fontId="1" fillId="2" borderId="0" xfId="0" applyNumberFormat="1" applyFont="1" applyFill="1"/>
    <xf numFmtId="0" fontId="1" fillId="2" borderId="0" xfId="0" applyFont="1" applyFill="1"/>
    <xf numFmtId="164" fontId="6" fillId="4" borderId="0" xfId="1" applyFont="1" applyFill="1" applyBorder="1" applyAlignment="1" applyProtection="1">
      <alignment horizontal="right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4" fontId="8" fillId="0" borderId="0" xfId="1" applyFont="1" applyFill="1" applyBorder="1" applyAlignment="1" applyProtection="1">
      <alignment horizontal="right"/>
      <protection locked="0"/>
    </xf>
    <xf numFmtId="164" fontId="6" fillId="0" borderId="0" xfId="1" applyFont="1" applyFill="1" applyBorder="1" applyAlignment="1" applyProtection="1">
      <alignment horizontal="right"/>
      <protection locked="0"/>
    </xf>
    <xf numFmtId="164" fontId="6" fillId="3" borderId="0" xfId="1" applyFont="1" applyFill="1" applyBorder="1" applyAlignment="1" applyProtection="1">
      <alignment horizontal="right"/>
      <protection locked="0"/>
    </xf>
    <xf numFmtId="164" fontId="8" fillId="5" borderId="0" xfId="1" applyFont="1" applyFill="1" applyBorder="1" applyAlignment="1" applyProtection="1">
      <alignment horizontal="right"/>
      <protection locked="0"/>
    </xf>
    <xf numFmtId="164" fontId="8" fillId="0" borderId="0" xfId="1" applyFont="1" applyFill="1" applyBorder="1"/>
    <xf numFmtId="164" fontId="8" fillId="0" borderId="0" xfId="1" applyFont="1" applyFill="1" applyBorder="1" applyAlignment="1">
      <alignment horizontal="right"/>
    </xf>
    <xf numFmtId="165" fontId="9" fillId="2" borderId="0" xfId="0" applyNumberFormat="1" applyFont="1" applyFill="1"/>
    <xf numFmtId="2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2"/>
    </xf>
    <xf numFmtId="164" fontId="12" fillId="0" borderId="0" xfId="1" applyFont="1" applyFill="1" applyBorder="1" applyAlignment="1" applyProtection="1">
      <alignment horizontal="right"/>
      <protection locked="0"/>
    </xf>
    <xf numFmtId="0" fontId="10" fillId="0" borderId="0" xfId="0" applyFont="1"/>
    <xf numFmtId="164" fontId="7" fillId="4" borderId="0" xfId="1" applyFont="1" applyFill="1" applyBorder="1" applyAlignment="1" applyProtection="1">
      <alignment horizontal="right"/>
      <protection locked="0"/>
    </xf>
    <xf numFmtId="164" fontId="6" fillId="0" borderId="0" xfId="1" applyFont="1" applyFill="1" applyBorder="1" applyAlignment="1">
      <alignment horizontal="right"/>
    </xf>
    <xf numFmtId="164" fontId="6" fillId="0" borderId="0" xfId="1" applyFont="1" applyFill="1" applyBorder="1"/>
    <xf numFmtId="43" fontId="6" fillId="4" borderId="0" xfId="1" applyNumberFormat="1" applyFont="1" applyFill="1" applyBorder="1" applyAlignment="1" applyProtection="1">
      <alignment horizontal="right"/>
      <protection locked="0"/>
    </xf>
    <xf numFmtId="43" fontId="7" fillId="0" borderId="0" xfId="1" applyNumberFormat="1" applyFont="1" applyFill="1" applyBorder="1" applyAlignment="1" applyProtection="1">
      <alignment horizontal="right"/>
      <protection locked="0"/>
    </xf>
    <xf numFmtId="43" fontId="8" fillId="0" borderId="0" xfId="1" applyNumberFormat="1" applyFont="1" applyFill="1" applyBorder="1" applyAlignment="1" applyProtection="1">
      <alignment horizontal="right"/>
      <protection locked="0"/>
    </xf>
    <xf numFmtId="164" fontId="13" fillId="0" borderId="0" xfId="1" applyFont="1" applyAlignment="1" applyProtection="1">
      <alignment horizontal="right"/>
      <protection locked="0"/>
    </xf>
    <xf numFmtId="164" fontId="14" fillId="0" borderId="0" xfId="1" applyFont="1" applyAlignment="1" applyProtection="1">
      <alignment horizontal="right"/>
      <protection locked="0"/>
    </xf>
    <xf numFmtId="164" fontId="15" fillId="4" borderId="0" xfId="1" applyFont="1" applyFill="1" applyAlignment="1" applyProtection="1">
      <alignment horizontal="right"/>
      <protection locked="0"/>
    </xf>
    <xf numFmtId="165" fontId="6" fillId="3" borderId="0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Alignment="1">
      <alignment horizontal="center"/>
    </xf>
    <xf numFmtId="0" fontId="2" fillId="2" borderId="0" xfId="2" applyFont="1" applyFill="1" applyAlignment="1">
      <alignment horizontal="center"/>
    </xf>
    <xf numFmtId="49" fontId="2" fillId="3" borderId="0" xfId="0" applyNumberFormat="1" applyFont="1" applyFill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1608321A-E194-4FE1-A75C-205820460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2645924</xdr:colOff>
      <xdr:row>3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8A93BF-5AC3-4A85-A587-1BC7CA9D4F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172"/>
        <a:stretch/>
      </xdr:blipFill>
      <xdr:spPr>
        <a:xfrm>
          <a:off x="933450" y="0"/>
          <a:ext cx="3324225" cy="523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.sharepoint.com/sites/SecretariaTecnica/UASF/Documentos%20compartidos/AAESTADISTICAS%202014/Gobierno%20Central%20Consolidado%20(GCC)/06_GFSM%202014%20ASIST%20GCP%2012-06-24.xlsx" TargetMode="External"/><Relationship Id="rId1" Type="http://schemas.openxmlformats.org/officeDocument/2006/relationships/externalLinkPath" Target="/sites/SecretariaTecnica/UASF/Documentos%20compartidos/AAESTADISTICAS%202014/Gobierno%20Central%20Consolidado%20(GCC)/06_GFSM%202014%20ASIST%20GCP%2012-06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Coverpage"/>
      <sheetName val="Source Data - Flows"/>
      <sheetName val="Excl CNP, JAPDEVA e INVU"/>
      <sheetName val="Source Data - Stocks"/>
      <sheetName val="CONTROL"/>
      <sheetName val="AJUSTES"/>
      <sheetName val="StatementI"/>
      <sheetName val="StatementII"/>
      <sheetName val="StatementIII"/>
      <sheetName val="StatementIV"/>
      <sheetName val="Table1"/>
      <sheetName val="Table2"/>
      <sheetName val="Table3"/>
      <sheetName val="Table6"/>
      <sheetName val="Table7"/>
      <sheetName val="Table4"/>
      <sheetName val="Table5"/>
      <sheetName val="Table6A"/>
      <sheetName val="Table6B"/>
      <sheetName val="Table8A"/>
      <sheetName val="Table8B"/>
      <sheetName val="Table9"/>
      <sheetName val="Code List - Transactions"/>
      <sheetName val="Code List - Stocks"/>
    </sheetNames>
    <sheetDataSet>
      <sheetData sheetId="0" refreshError="1"/>
      <sheetData sheetId="1">
        <row r="10">
          <cell r="I10">
            <v>2019</v>
          </cell>
        </row>
        <row r="11">
          <cell r="I11" t="str">
            <v>December</v>
          </cell>
        </row>
        <row r="12">
          <cell r="I12" t="str">
            <v>31st</v>
          </cell>
        </row>
        <row r="15">
          <cell r="I15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E5" t="str">
            <v>NA</v>
          </cell>
        </row>
        <row r="6">
          <cell r="E6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str">
            <v>NA</v>
          </cell>
        </row>
        <row r="12">
          <cell r="E12" t="str">
            <v>NA</v>
          </cell>
        </row>
        <row r="13">
          <cell r="E13" t="str">
            <v>NA</v>
          </cell>
        </row>
        <row r="14">
          <cell r="E14" t="str">
            <v>NA</v>
          </cell>
        </row>
        <row r="15">
          <cell r="E15" t="str">
            <v>NA</v>
          </cell>
        </row>
        <row r="16">
          <cell r="E16" t="str">
            <v>NA</v>
          </cell>
        </row>
        <row r="17">
          <cell r="E17" t="str">
            <v>NA</v>
          </cell>
        </row>
        <row r="18">
          <cell r="E18" t="str">
            <v>NA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0">
          <cell r="E30" t="str">
            <v>NA</v>
          </cell>
        </row>
        <row r="31">
          <cell r="E31" t="str">
            <v>NA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  <row r="36">
          <cell r="E36" t="str">
            <v>NA</v>
          </cell>
        </row>
        <row r="38">
          <cell r="E38" t="str">
            <v>NA</v>
          </cell>
        </row>
        <row r="39">
          <cell r="E39" t="str">
            <v>NA</v>
          </cell>
        </row>
      </sheetData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>
        <row r="2">
          <cell r="E2">
            <v>0</v>
          </cell>
        </row>
        <row r="3">
          <cell r="E3" t="str">
            <v>0</v>
          </cell>
        </row>
        <row r="4">
          <cell r="E4" t="str">
            <v>0</v>
          </cell>
        </row>
        <row r="5">
          <cell r="E5" t="str">
            <v>0</v>
          </cell>
        </row>
        <row r="6">
          <cell r="E6" t="str">
            <v>0</v>
          </cell>
        </row>
        <row r="7">
          <cell r="E7" t="str">
            <v>0</v>
          </cell>
        </row>
        <row r="8">
          <cell r="E8" t="str">
            <v>0</v>
          </cell>
        </row>
        <row r="9">
          <cell r="E9" t="str">
            <v>0</v>
          </cell>
        </row>
        <row r="10">
          <cell r="E10" t="str">
            <v>0</v>
          </cell>
        </row>
        <row r="11">
          <cell r="E11" t="str">
            <v>0</v>
          </cell>
        </row>
        <row r="12">
          <cell r="E12" t="str">
            <v>0</v>
          </cell>
        </row>
        <row r="13">
          <cell r="E13" t="str">
            <v>0</v>
          </cell>
        </row>
        <row r="14">
          <cell r="E14" t="str">
            <v>0</v>
          </cell>
        </row>
        <row r="15">
          <cell r="E15" t="str">
            <v>0</v>
          </cell>
        </row>
        <row r="16">
          <cell r="E16" t="str">
            <v>0</v>
          </cell>
        </row>
        <row r="17">
          <cell r="E17" t="str">
            <v>0</v>
          </cell>
        </row>
        <row r="18">
          <cell r="E18" t="str">
            <v>0</v>
          </cell>
        </row>
        <row r="19">
          <cell r="E19" t="str">
            <v>0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>
            <v>0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17">
        <row r="2">
          <cell r="E2">
            <v>0</v>
          </cell>
        </row>
        <row r="3">
          <cell r="E3" t="str">
            <v>0</v>
          </cell>
        </row>
        <row r="4">
          <cell r="E4" t="str">
            <v>0</v>
          </cell>
        </row>
        <row r="5">
          <cell r="E5" t="str">
            <v>0</v>
          </cell>
        </row>
        <row r="6">
          <cell r="E6" t="str">
            <v>0</v>
          </cell>
        </row>
        <row r="7">
          <cell r="E7" t="str">
            <v>0</v>
          </cell>
        </row>
        <row r="8">
          <cell r="E8" t="str">
            <v>0</v>
          </cell>
        </row>
        <row r="9">
          <cell r="E9" t="str">
            <v>0</v>
          </cell>
        </row>
        <row r="10">
          <cell r="E10" t="str">
            <v>0</v>
          </cell>
        </row>
        <row r="11">
          <cell r="E11" t="str">
            <v>0</v>
          </cell>
        </row>
        <row r="12">
          <cell r="E12" t="str">
            <v>0</v>
          </cell>
        </row>
        <row r="13">
          <cell r="E13" t="str">
            <v>0</v>
          </cell>
        </row>
        <row r="14">
          <cell r="E14" t="str">
            <v>0</v>
          </cell>
        </row>
        <row r="15">
          <cell r="E15" t="str">
            <v>0</v>
          </cell>
        </row>
        <row r="16">
          <cell r="E16" t="str">
            <v>0</v>
          </cell>
        </row>
        <row r="17">
          <cell r="E17" t="str">
            <v>0</v>
          </cell>
        </row>
        <row r="18">
          <cell r="E18" t="str">
            <v>0</v>
          </cell>
        </row>
        <row r="19">
          <cell r="E19" t="str">
            <v>0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>
            <v>0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18">
        <row r="2">
          <cell r="E2" t="e">
            <v>#REF!</v>
          </cell>
        </row>
        <row r="4">
          <cell r="E4" t="e">
            <v>#REF!</v>
          </cell>
        </row>
        <row r="7">
          <cell r="E7" t="e">
            <v>#REF!</v>
          </cell>
        </row>
        <row r="9">
          <cell r="E9" t="e">
            <v>#REF!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  <row r="40">
          <cell r="E40" t="e">
            <v>#REF!</v>
          </cell>
        </row>
        <row r="41">
          <cell r="E41" t="e">
            <v>#REF!</v>
          </cell>
        </row>
        <row r="42">
          <cell r="E42" t="e">
            <v>#REF!</v>
          </cell>
        </row>
        <row r="43">
          <cell r="E43" t="e">
            <v>#REF!</v>
          </cell>
        </row>
        <row r="44">
          <cell r="E44" t="e">
            <v>#REF!</v>
          </cell>
        </row>
        <row r="45">
          <cell r="E45" t="e">
            <v>#REF!</v>
          </cell>
        </row>
        <row r="46">
          <cell r="E46" t="e">
            <v>#REF!</v>
          </cell>
        </row>
        <row r="47">
          <cell r="E47" t="e">
            <v>#REF!</v>
          </cell>
        </row>
        <row r="48">
          <cell r="E48" t="e">
            <v>#REF!</v>
          </cell>
        </row>
        <row r="49">
          <cell r="E49" t="e">
            <v>#REF!</v>
          </cell>
        </row>
        <row r="50">
          <cell r="E50" t="e">
            <v>#REF!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 t="e">
            <v>#REF!</v>
          </cell>
        </row>
        <row r="54">
          <cell r="E54" t="e">
            <v>#REF!</v>
          </cell>
        </row>
        <row r="55">
          <cell r="E55" t="e">
            <v>#REF!</v>
          </cell>
        </row>
        <row r="56">
          <cell r="E56" t="e">
            <v>#REF!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 t="e">
            <v>#REF!</v>
          </cell>
        </row>
        <row r="68">
          <cell r="E68" t="e">
            <v>#REF!</v>
          </cell>
        </row>
        <row r="69">
          <cell r="E69" t="e">
            <v>#REF!</v>
          </cell>
        </row>
        <row r="70">
          <cell r="E70" t="e">
            <v>#REF!</v>
          </cell>
        </row>
        <row r="71">
          <cell r="E71" t="e">
            <v>#REF!</v>
          </cell>
        </row>
        <row r="72">
          <cell r="E72" t="e">
            <v>#REF!</v>
          </cell>
        </row>
        <row r="73">
          <cell r="E73" t="e">
            <v>#REF!</v>
          </cell>
        </row>
        <row r="74">
          <cell r="E74" t="e">
            <v>#REF!</v>
          </cell>
        </row>
        <row r="75">
          <cell r="E75" t="e">
            <v>#REF!</v>
          </cell>
        </row>
        <row r="76">
          <cell r="E76" t="e">
            <v>#REF!</v>
          </cell>
        </row>
        <row r="77">
          <cell r="E77" t="e">
            <v>#REF!</v>
          </cell>
        </row>
      </sheetData>
      <sheetData sheetId="19">
        <row r="2">
          <cell r="E2" t="e">
            <v>#REF!</v>
          </cell>
        </row>
        <row r="4">
          <cell r="E4" t="e">
            <v>#REF!</v>
          </cell>
        </row>
        <row r="7">
          <cell r="E7" t="e">
            <v>#REF!</v>
          </cell>
        </row>
        <row r="9">
          <cell r="E9" t="e">
            <v>#REF!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6">
          <cell r="E16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 t="e">
            <v>#REF!</v>
          </cell>
        </row>
        <row r="22">
          <cell r="E22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  <row r="40">
          <cell r="E40" t="e">
            <v>#REF!</v>
          </cell>
        </row>
        <row r="41">
          <cell r="E41" t="e">
            <v>#REF!</v>
          </cell>
        </row>
        <row r="42">
          <cell r="E42" t="e">
            <v>#REF!</v>
          </cell>
        </row>
        <row r="43">
          <cell r="E43" t="e">
            <v>#REF!</v>
          </cell>
        </row>
        <row r="44">
          <cell r="E44" t="e">
            <v>#REF!</v>
          </cell>
        </row>
        <row r="45">
          <cell r="E45" t="e">
            <v>#REF!</v>
          </cell>
        </row>
        <row r="46">
          <cell r="E46" t="e">
            <v>#REF!</v>
          </cell>
        </row>
        <row r="47">
          <cell r="E47" t="e">
            <v>#REF!</v>
          </cell>
        </row>
        <row r="48">
          <cell r="E48" t="e">
            <v>#REF!</v>
          </cell>
        </row>
        <row r="49">
          <cell r="E49" t="e">
            <v>#REF!</v>
          </cell>
        </row>
        <row r="50">
          <cell r="E50" t="e">
            <v>#REF!</v>
          </cell>
        </row>
        <row r="51">
          <cell r="E51" t="e">
            <v>#REF!</v>
          </cell>
        </row>
        <row r="52">
          <cell r="E52" t="e">
            <v>#REF!</v>
          </cell>
        </row>
        <row r="53">
          <cell r="E53" t="e">
            <v>#REF!</v>
          </cell>
        </row>
        <row r="54">
          <cell r="E54" t="e">
            <v>#REF!</v>
          </cell>
        </row>
        <row r="55">
          <cell r="E55" t="e">
            <v>#REF!</v>
          </cell>
        </row>
        <row r="56">
          <cell r="E56" t="e">
            <v>#REF!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 t="e">
            <v>#REF!</v>
          </cell>
        </row>
        <row r="60">
          <cell r="E60" t="e">
            <v>#REF!</v>
          </cell>
        </row>
        <row r="61">
          <cell r="E61" t="e">
            <v>#REF!</v>
          </cell>
        </row>
        <row r="62">
          <cell r="E62" t="e">
            <v>#REF!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</sheetData>
      <sheetData sheetId="20">
        <row r="4">
          <cell r="E4" t="e">
            <v>#REF!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</sheetData>
      <sheetData sheetId="21">
        <row r="4">
          <cell r="E4" t="e">
            <v>#REF!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str">
            <v>NA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e">
            <v>#REF!</v>
          </cell>
        </row>
        <row r="12">
          <cell r="E12" t="e">
            <v>#REF!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#REF!</v>
          </cell>
        </row>
        <row r="17">
          <cell r="E17" t="e">
            <v>#REF!</v>
          </cell>
        </row>
        <row r="18">
          <cell r="E18" t="e">
            <v>#REF!</v>
          </cell>
        </row>
        <row r="19">
          <cell r="E19" t="e">
            <v>#REF!</v>
          </cell>
        </row>
        <row r="20">
          <cell r="E20" t="e">
            <v>#REF!</v>
          </cell>
        </row>
        <row r="23">
          <cell r="E23" t="e">
            <v>#REF!</v>
          </cell>
        </row>
        <row r="24">
          <cell r="E24" t="e">
            <v>#REF!</v>
          </cell>
        </row>
        <row r="25">
          <cell r="E25" t="e">
            <v>#REF!</v>
          </cell>
        </row>
        <row r="26">
          <cell r="E26" t="e">
            <v>#REF!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0">
          <cell r="E30" t="e">
            <v>#REF!</v>
          </cell>
        </row>
        <row r="31">
          <cell r="E31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6">
          <cell r="E36" t="e">
            <v>#REF!</v>
          </cell>
        </row>
        <row r="37">
          <cell r="E37" t="e">
            <v>#REF!</v>
          </cell>
        </row>
        <row r="38">
          <cell r="E38" t="e">
            <v>#REF!</v>
          </cell>
        </row>
        <row r="39">
          <cell r="E39" t="e">
            <v>#REF!</v>
          </cell>
        </row>
      </sheetData>
      <sheetData sheetId="22">
        <row r="2">
          <cell r="E2" t="e">
            <v>#REF!</v>
          </cell>
        </row>
        <row r="3">
          <cell r="E3" t="e">
            <v>#REF!</v>
          </cell>
        </row>
        <row r="4">
          <cell r="E4" t="str">
            <v>NA</v>
          </cell>
        </row>
        <row r="5">
          <cell r="E5" t="str">
            <v>NA</v>
          </cell>
        </row>
        <row r="7">
          <cell r="E7" t="str">
            <v>NA</v>
          </cell>
        </row>
        <row r="8">
          <cell r="E8" t="e">
            <v>#REF!</v>
          </cell>
        </row>
        <row r="9">
          <cell r="E9" t="str">
            <v>NA</v>
          </cell>
        </row>
        <row r="10">
          <cell r="E10" t="str">
            <v>NA</v>
          </cell>
        </row>
        <row r="11">
          <cell r="E11" t="str">
            <v>NA</v>
          </cell>
        </row>
        <row r="12">
          <cell r="E12" t="str">
            <v>NA</v>
          </cell>
        </row>
        <row r="13">
          <cell r="E13" t="str">
            <v>NA</v>
          </cell>
        </row>
        <row r="14">
          <cell r="E14" t="str">
            <v>NA</v>
          </cell>
        </row>
        <row r="15">
          <cell r="E15" t="str">
            <v>NA</v>
          </cell>
        </row>
        <row r="16">
          <cell r="E16" t="str">
            <v>NA</v>
          </cell>
        </row>
        <row r="17">
          <cell r="E17" t="str">
            <v>NA</v>
          </cell>
        </row>
        <row r="18">
          <cell r="E18" t="str">
            <v>NA</v>
          </cell>
        </row>
        <row r="19">
          <cell r="E19" t="e">
            <v>#REF!</v>
          </cell>
        </row>
        <row r="20">
          <cell r="E20" t="str">
            <v>NA</v>
          </cell>
        </row>
        <row r="21">
          <cell r="E21" t="str">
            <v>NA</v>
          </cell>
        </row>
        <row r="22">
          <cell r="E22" t="str">
            <v>NA</v>
          </cell>
        </row>
        <row r="23">
          <cell r="E23" t="str">
            <v>NA</v>
          </cell>
        </row>
        <row r="24">
          <cell r="E24" t="str">
            <v>NA</v>
          </cell>
        </row>
        <row r="25">
          <cell r="E25" t="str">
            <v>NA</v>
          </cell>
        </row>
        <row r="26">
          <cell r="E26" t="str">
            <v>NA</v>
          </cell>
        </row>
        <row r="27">
          <cell r="E27" t="str">
            <v>NA</v>
          </cell>
        </row>
        <row r="28">
          <cell r="E28" t="str">
            <v>NA</v>
          </cell>
        </row>
        <row r="29">
          <cell r="E29" t="str">
            <v>NA</v>
          </cell>
        </row>
        <row r="31">
          <cell r="E31" t="e">
            <v>#REF!</v>
          </cell>
        </row>
        <row r="32">
          <cell r="E32" t="str">
            <v>NA</v>
          </cell>
        </row>
        <row r="33">
          <cell r="E33" t="str">
            <v>NA</v>
          </cell>
        </row>
        <row r="34">
          <cell r="E34" t="str">
            <v>NA</v>
          </cell>
        </row>
        <row r="35">
          <cell r="E35" t="str">
            <v>NA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790D-D2E5-4047-9378-3DD2C11C1ED9}">
  <dimension ref="A5:CO282"/>
  <sheetViews>
    <sheetView showGridLines="0" tabSelected="1" zoomScale="85" zoomScaleNormal="85" workbookViewId="0">
      <pane xSplit="2" ySplit="11" topLeftCell="AO12" activePane="bottomRight" state="frozen"/>
      <selection pane="topRight" activeCell="C1" sqref="C1"/>
      <selection pane="bottomLeft" activeCell="A12" sqref="A12"/>
      <selection pane="bottomRight" activeCell="CC103" sqref="CC103:CE103"/>
    </sheetView>
  </sheetViews>
  <sheetFormatPr baseColWidth="10" defaultRowHeight="12.5" outlineLevelRow="1" outlineLevelCol="1" x14ac:dyDescent="0.25"/>
  <cols>
    <col min="1" max="1" width="11" style="1" customWidth="1"/>
    <col min="2" max="2" width="61" style="1" customWidth="1"/>
    <col min="3" max="4" width="12.7265625" style="2" hidden="1" customWidth="1" outlineLevel="1"/>
    <col min="5" max="5" width="14" style="2" hidden="1" customWidth="1" outlineLevel="1"/>
    <col min="6" max="9" width="12.7265625" style="2" hidden="1" customWidth="1" outlineLevel="1"/>
    <col min="10" max="10" width="13" style="2" hidden="1" customWidth="1" outlineLevel="1"/>
    <col min="11" max="12" width="13.54296875" style="2" hidden="1" customWidth="1" outlineLevel="1"/>
    <col min="13" max="13" width="12.7265625" style="2" hidden="1" customWidth="1" outlineLevel="1"/>
    <col min="14" max="14" width="14" style="2" hidden="1" customWidth="1" outlineLevel="1"/>
    <col min="15" max="15" width="15.7265625" style="2" bestFit="1" customWidth="1" collapsed="1"/>
    <col min="16" max="16" width="14" style="2" hidden="1" customWidth="1" outlineLevel="1"/>
    <col min="17" max="17" width="12.7265625" style="2" hidden="1" customWidth="1" outlineLevel="1"/>
    <col min="18" max="18" width="14" style="2" hidden="1" customWidth="1" outlineLevel="1"/>
    <col min="19" max="20" width="12.7265625" style="2" hidden="1" customWidth="1" outlineLevel="1"/>
    <col min="21" max="22" width="13" style="2" hidden="1" customWidth="1" outlineLevel="1"/>
    <col min="23" max="24" width="14" style="2" hidden="1" customWidth="1" outlineLevel="1"/>
    <col min="25" max="26" width="12.7265625" style="2" hidden="1" customWidth="1" outlineLevel="1"/>
    <col min="27" max="27" width="13.54296875" style="2" hidden="1" customWidth="1" outlineLevel="1"/>
    <col min="28" max="28" width="14.7265625" style="2" bestFit="1" customWidth="1" collapsed="1"/>
    <col min="29" max="29" width="14" style="2" hidden="1" customWidth="1" outlineLevel="1"/>
    <col min="30" max="30" width="13.54296875" style="2" hidden="1" customWidth="1" outlineLevel="1"/>
    <col min="31" max="31" width="14" style="2" hidden="1" customWidth="1" outlineLevel="1"/>
    <col min="32" max="34" width="12.7265625" style="2" hidden="1" customWidth="1" outlineLevel="1"/>
    <col min="35" max="36" width="13.54296875" style="2" hidden="1" customWidth="1" outlineLevel="1"/>
    <col min="37" max="38" width="14" style="2" hidden="1" customWidth="1" outlineLevel="1"/>
    <col min="39" max="39" width="12.7265625" style="2" hidden="1" customWidth="1" outlineLevel="1"/>
    <col min="40" max="40" width="14" style="2" hidden="1" customWidth="1" outlineLevel="1"/>
    <col min="41" max="41" width="15.453125" style="2" bestFit="1" customWidth="1" collapsed="1"/>
    <col min="42" max="42" width="13.26953125" style="2" hidden="1" customWidth="1" outlineLevel="1"/>
    <col min="43" max="44" width="14" style="2" hidden="1" customWidth="1" outlineLevel="1"/>
    <col min="45" max="46" width="13" style="2" hidden="1" customWidth="1" outlineLevel="1"/>
    <col min="47" max="49" width="13.54296875" style="2" hidden="1" customWidth="1" outlineLevel="1"/>
    <col min="50" max="53" width="14" style="2" hidden="1" customWidth="1" outlineLevel="1"/>
    <col min="54" max="54" width="15.7265625" style="2" bestFit="1" customWidth="1" collapsed="1"/>
    <col min="55" max="55" width="14" style="2" hidden="1" customWidth="1" outlineLevel="1"/>
    <col min="56" max="61" width="13.54296875" style="2" hidden="1" customWidth="1" outlineLevel="1"/>
    <col min="62" max="66" width="14" style="2" hidden="1" customWidth="1" outlineLevel="1"/>
    <col min="67" max="67" width="15" style="2" bestFit="1" customWidth="1" collapsed="1"/>
    <col min="68" max="68" width="14" hidden="1" customWidth="1" outlineLevel="1"/>
    <col min="69" max="69" width="13.81640625" hidden="1" customWidth="1" outlineLevel="1"/>
    <col min="70" max="70" width="14.26953125" hidden="1" customWidth="1" outlineLevel="1"/>
    <col min="71" max="71" width="13.7265625" hidden="1" customWidth="1" outlineLevel="1"/>
    <col min="72" max="72" width="13.54296875" hidden="1" customWidth="1" outlineLevel="1"/>
    <col min="73" max="73" width="14.26953125" hidden="1" customWidth="1" outlineLevel="1"/>
    <col min="74" max="74" width="13.7265625" hidden="1" customWidth="1" outlineLevel="1"/>
    <col min="75" max="75" width="14" hidden="1" customWidth="1" outlineLevel="1"/>
    <col min="76" max="76" width="13.7265625" hidden="1" customWidth="1" outlineLevel="1"/>
    <col min="77" max="78" width="13.54296875" hidden="1" customWidth="1" outlineLevel="1"/>
    <col min="79" max="79" width="13.26953125" hidden="1" customWidth="1" outlineLevel="1"/>
    <col min="80" max="80" width="15" bestFit="1" customWidth="1" collapsed="1"/>
    <col min="81" max="81" width="14" customWidth="1"/>
    <col min="82" max="82" width="13.81640625" customWidth="1"/>
    <col min="83" max="83" width="14.26953125" customWidth="1"/>
    <col min="84" max="84" width="13.7265625" hidden="1" customWidth="1" outlineLevel="1"/>
    <col min="85" max="85" width="13.54296875" hidden="1" customWidth="1" outlineLevel="1"/>
    <col min="86" max="86" width="14.26953125" hidden="1" customWidth="1" outlineLevel="1"/>
    <col min="87" max="87" width="13.7265625" hidden="1" customWidth="1" outlineLevel="1"/>
    <col min="88" max="88" width="14" hidden="1" customWidth="1" outlineLevel="1"/>
    <col min="89" max="89" width="13.7265625" hidden="1" customWidth="1" outlineLevel="1"/>
    <col min="90" max="91" width="13.54296875" hidden="1" customWidth="1" outlineLevel="1"/>
    <col min="92" max="92" width="13.26953125" hidden="1" customWidth="1" outlineLevel="1"/>
    <col min="93" max="93" width="15" bestFit="1" customWidth="1" collapsed="1"/>
  </cols>
  <sheetData>
    <row r="5" spans="1:93" ht="13" x14ac:dyDescent="0.3">
      <c r="A5" s="54" t="s">
        <v>293</v>
      </c>
      <c r="B5" s="54"/>
    </row>
    <row r="6" spans="1:93" ht="13" x14ac:dyDescent="0.3">
      <c r="A6" s="54" t="s">
        <v>313</v>
      </c>
      <c r="B6" s="54"/>
    </row>
    <row r="7" spans="1:93" ht="13" x14ac:dyDescent="0.3">
      <c r="A7" s="54" t="s">
        <v>0</v>
      </c>
      <c r="B7" s="54"/>
    </row>
    <row r="10" spans="1:93" ht="13.5" customHeight="1" x14ac:dyDescent="0.3">
      <c r="A10" s="55" t="s">
        <v>1</v>
      </c>
      <c r="B10" s="55"/>
      <c r="C10" s="53">
        <v>2019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>
        <v>2020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>
        <v>2021</v>
      </c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>
        <v>2022</v>
      </c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>
        <v>2023</v>
      </c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>
        <v>2024</v>
      </c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>
        <v>2025</v>
      </c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</row>
    <row r="11" spans="1:93" ht="13" x14ac:dyDescent="0.25">
      <c r="A11" s="55"/>
      <c r="B11" s="55"/>
      <c r="C11" s="3" t="s">
        <v>294</v>
      </c>
      <c r="D11" s="3" t="s">
        <v>295</v>
      </c>
      <c r="E11" s="3" t="s">
        <v>296</v>
      </c>
      <c r="F11" s="3" t="s">
        <v>297</v>
      </c>
      <c r="G11" s="3" t="s">
        <v>298</v>
      </c>
      <c r="H11" s="3" t="s">
        <v>299</v>
      </c>
      <c r="I11" s="3" t="s">
        <v>300</v>
      </c>
      <c r="J11" s="3" t="s">
        <v>301</v>
      </c>
      <c r="K11" s="3" t="s">
        <v>302</v>
      </c>
      <c r="L11" s="3" t="s">
        <v>303</v>
      </c>
      <c r="M11" s="3" t="s">
        <v>304</v>
      </c>
      <c r="N11" s="3" t="s">
        <v>305</v>
      </c>
      <c r="O11" s="3" t="s">
        <v>2</v>
      </c>
      <c r="P11" s="3" t="s">
        <v>294</v>
      </c>
      <c r="Q11" s="3" t="s">
        <v>295</v>
      </c>
      <c r="R11" s="3" t="s">
        <v>296</v>
      </c>
      <c r="S11" s="3" t="s">
        <v>297</v>
      </c>
      <c r="T11" s="3" t="s">
        <v>298</v>
      </c>
      <c r="U11" s="3" t="s">
        <v>299</v>
      </c>
      <c r="V11" s="3" t="s">
        <v>300</v>
      </c>
      <c r="W11" s="3" t="s">
        <v>301</v>
      </c>
      <c r="X11" s="3" t="s">
        <v>302</v>
      </c>
      <c r="Y11" s="3" t="s">
        <v>303</v>
      </c>
      <c r="Z11" s="3" t="s">
        <v>304</v>
      </c>
      <c r="AA11" s="3" t="s">
        <v>305</v>
      </c>
      <c r="AB11" s="3" t="s">
        <v>3</v>
      </c>
      <c r="AC11" s="3" t="s">
        <v>294</v>
      </c>
      <c r="AD11" s="3" t="s">
        <v>295</v>
      </c>
      <c r="AE11" s="3" t="s">
        <v>296</v>
      </c>
      <c r="AF11" s="3" t="s">
        <v>297</v>
      </c>
      <c r="AG11" s="3" t="s">
        <v>298</v>
      </c>
      <c r="AH11" s="3" t="s">
        <v>299</v>
      </c>
      <c r="AI11" s="3" t="s">
        <v>300</v>
      </c>
      <c r="AJ11" s="3" t="s">
        <v>301</v>
      </c>
      <c r="AK11" s="3" t="s">
        <v>302</v>
      </c>
      <c r="AL11" s="3" t="s">
        <v>303</v>
      </c>
      <c r="AM11" s="3" t="s">
        <v>304</v>
      </c>
      <c r="AN11" s="3" t="s">
        <v>305</v>
      </c>
      <c r="AO11" s="3" t="s">
        <v>4</v>
      </c>
      <c r="AP11" s="3" t="s">
        <v>294</v>
      </c>
      <c r="AQ11" s="3" t="s">
        <v>295</v>
      </c>
      <c r="AR11" s="3" t="s">
        <v>296</v>
      </c>
      <c r="AS11" s="3" t="s">
        <v>297</v>
      </c>
      <c r="AT11" s="3" t="s">
        <v>298</v>
      </c>
      <c r="AU11" s="3" t="s">
        <v>299</v>
      </c>
      <c r="AV11" s="3" t="s">
        <v>300</v>
      </c>
      <c r="AW11" s="3" t="s">
        <v>301</v>
      </c>
      <c r="AX11" s="3" t="s">
        <v>302</v>
      </c>
      <c r="AY11" s="3" t="s">
        <v>303</v>
      </c>
      <c r="AZ11" s="3" t="s">
        <v>304</v>
      </c>
      <c r="BA11" s="3" t="s">
        <v>305</v>
      </c>
      <c r="BB11" s="3" t="s">
        <v>5</v>
      </c>
      <c r="BC11" s="3" t="s">
        <v>294</v>
      </c>
      <c r="BD11" s="3" t="s">
        <v>295</v>
      </c>
      <c r="BE11" s="3" t="s">
        <v>296</v>
      </c>
      <c r="BF11" s="3" t="s">
        <v>297</v>
      </c>
      <c r="BG11" s="3" t="s">
        <v>298</v>
      </c>
      <c r="BH11" s="3" t="s">
        <v>299</v>
      </c>
      <c r="BI11" s="3" t="s">
        <v>300</v>
      </c>
      <c r="BJ11" s="3" t="s">
        <v>301</v>
      </c>
      <c r="BK11" s="3" t="s">
        <v>302</v>
      </c>
      <c r="BL11" s="3" t="s">
        <v>303</v>
      </c>
      <c r="BM11" s="3" t="s">
        <v>304</v>
      </c>
      <c r="BN11" s="3" t="s">
        <v>305</v>
      </c>
      <c r="BO11" s="3" t="s">
        <v>6</v>
      </c>
      <c r="BP11" s="3" t="s">
        <v>294</v>
      </c>
      <c r="BQ11" s="3" t="s">
        <v>295</v>
      </c>
      <c r="BR11" s="3" t="s">
        <v>296</v>
      </c>
      <c r="BS11" s="3" t="s">
        <v>297</v>
      </c>
      <c r="BT11" s="3" t="s">
        <v>298</v>
      </c>
      <c r="BU11" s="3" t="s">
        <v>299</v>
      </c>
      <c r="BV11" s="3" t="s">
        <v>300</v>
      </c>
      <c r="BW11" s="3" t="s">
        <v>301</v>
      </c>
      <c r="BX11" s="3" t="s">
        <v>302</v>
      </c>
      <c r="BY11" s="3" t="s">
        <v>303</v>
      </c>
      <c r="BZ11" s="3" t="s">
        <v>304</v>
      </c>
      <c r="CA11" s="3" t="s">
        <v>305</v>
      </c>
      <c r="CB11" s="3" t="s">
        <v>306</v>
      </c>
      <c r="CC11" s="3" t="s">
        <v>294</v>
      </c>
      <c r="CD11" s="3" t="s">
        <v>295</v>
      </c>
      <c r="CE11" s="3" t="s">
        <v>296</v>
      </c>
      <c r="CF11" s="3" t="s">
        <v>297</v>
      </c>
      <c r="CG11" s="3" t="s">
        <v>298</v>
      </c>
      <c r="CH11" s="3" t="s">
        <v>299</v>
      </c>
      <c r="CI11" s="3" t="s">
        <v>300</v>
      </c>
      <c r="CJ11" s="3" t="s">
        <v>301</v>
      </c>
      <c r="CK11" s="3" t="s">
        <v>302</v>
      </c>
      <c r="CL11" s="3" t="s">
        <v>303</v>
      </c>
      <c r="CM11" s="3" t="s">
        <v>304</v>
      </c>
      <c r="CN11" s="3" t="s">
        <v>305</v>
      </c>
      <c r="CO11" s="3" t="s">
        <v>311</v>
      </c>
    </row>
    <row r="12" spans="1:93" s="6" customFormat="1" ht="13" x14ac:dyDescent="0.3">
      <c r="A12" s="4" t="s">
        <v>7</v>
      </c>
      <c r="B12" s="5" t="s">
        <v>8</v>
      </c>
      <c r="C12" s="46">
        <v>938400.03443828295</v>
      </c>
      <c r="D12" s="46">
        <v>785806.06427726895</v>
      </c>
      <c r="E12" s="46">
        <v>963117.69532524631</v>
      </c>
      <c r="F12" s="46">
        <v>844182.13816243818</v>
      </c>
      <c r="G12" s="46">
        <v>740877.68500650802</v>
      </c>
      <c r="H12" s="46">
        <v>880345.92281462799</v>
      </c>
      <c r="I12" s="46">
        <v>757683.29334388045</v>
      </c>
      <c r="J12" s="46">
        <v>768280.14686867502</v>
      </c>
      <c r="K12" s="46">
        <v>893535.01965529099</v>
      </c>
      <c r="L12" s="46">
        <v>867611.85450784699</v>
      </c>
      <c r="M12" s="46">
        <v>804025.732910914</v>
      </c>
      <c r="N12" s="46">
        <v>1225148.06202113</v>
      </c>
      <c r="O12" s="46">
        <v>10469013.6505497</v>
      </c>
      <c r="P12" s="46">
        <v>971006.89131801401</v>
      </c>
      <c r="Q12" s="46">
        <v>900371.10741978895</v>
      </c>
      <c r="R12" s="46">
        <v>981257.33350159205</v>
      </c>
      <c r="S12" s="46">
        <v>718374.16159136116</v>
      </c>
      <c r="T12" s="46">
        <v>662898.40979704994</v>
      </c>
      <c r="U12" s="46">
        <v>695997.36149569368</v>
      </c>
      <c r="V12" s="46">
        <v>754212.16609222</v>
      </c>
      <c r="W12" s="46">
        <v>824058.96982621006</v>
      </c>
      <c r="X12" s="46">
        <v>856955.06105102901</v>
      </c>
      <c r="Y12" s="46">
        <v>803302.21904232097</v>
      </c>
      <c r="Z12" s="46">
        <v>770544.11670092202</v>
      </c>
      <c r="AA12" s="46">
        <v>1122942.0213969899</v>
      </c>
      <c r="AB12" s="46">
        <v>10061919.821965</v>
      </c>
      <c r="AC12" s="46">
        <v>946718.13765761349</v>
      </c>
      <c r="AD12" s="46">
        <v>914893.42485351488</v>
      </c>
      <c r="AE12" s="46">
        <v>1213665.4279191429</v>
      </c>
      <c r="AF12" s="46">
        <v>911546.51503851195</v>
      </c>
      <c r="AG12" s="46">
        <v>851385.05750248698</v>
      </c>
      <c r="AH12" s="46">
        <v>973737.07283783006</v>
      </c>
      <c r="AI12" s="46">
        <v>886119.43520929303</v>
      </c>
      <c r="AJ12" s="46">
        <v>868958.65710406203</v>
      </c>
      <c r="AK12" s="46">
        <v>982558.86620236305</v>
      </c>
      <c r="AL12" s="46">
        <v>931467.74822436576</v>
      </c>
      <c r="AM12" s="46">
        <v>914853.52112343977</v>
      </c>
      <c r="AN12" s="46">
        <v>1281460.19640716</v>
      </c>
      <c r="AO12" s="46">
        <v>11677364.0600798</v>
      </c>
      <c r="AP12" s="46">
        <v>1168419.0782628099</v>
      </c>
      <c r="AQ12" s="46">
        <v>1015609.69044193</v>
      </c>
      <c r="AR12" s="46">
        <v>1395875.121735516</v>
      </c>
      <c r="AS12" s="46">
        <v>928011.03193622397</v>
      </c>
      <c r="AT12" s="46">
        <v>959221.83420184301</v>
      </c>
      <c r="AU12" s="46">
        <v>1145749.4144912194</v>
      </c>
      <c r="AV12" s="46">
        <v>1049378.44719402</v>
      </c>
      <c r="AW12" s="46">
        <v>970329.79850486503</v>
      </c>
      <c r="AX12" s="46">
        <v>1121530.6591128299</v>
      </c>
      <c r="AY12" s="46">
        <v>991916.70490696596</v>
      </c>
      <c r="AZ12" s="46">
        <v>1026320.34980589</v>
      </c>
      <c r="BA12" s="46">
        <v>1325083.7934758</v>
      </c>
      <c r="BB12" s="46">
        <v>13097445.924097801</v>
      </c>
      <c r="BC12" s="46">
        <v>1248868.6007819001</v>
      </c>
      <c r="BD12" s="46">
        <v>1097632.5143387299</v>
      </c>
      <c r="BE12" s="46">
        <v>1436384.9901544701</v>
      </c>
      <c r="BF12" s="46">
        <v>1146837.0920356</v>
      </c>
      <c r="BG12" s="46">
        <v>1045735.33802739</v>
      </c>
      <c r="BH12" s="46">
        <v>1202043.1302774199</v>
      </c>
      <c r="BI12" s="46">
        <v>1066175.96022753</v>
      </c>
      <c r="BJ12" s="46">
        <v>991188.86818589573</v>
      </c>
      <c r="BK12" s="46">
        <v>1315257.7968909501</v>
      </c>
      <c r="BL12" s="46">
        <v>1061527.94283508</v>
      </c>
      <c r="BM12" s="46">
        <v>1064532.62388386</v>
      </c>
      <c r="BN12" s="46">
        <v>1340636.67809311</v>
      </c>
      <c r="BO12" s="46">
        <v>14016821.5357319</v>
      </c>
      <c r="BP12" s="46">
        <v>1280251.88520484</v>
      </c>
      <c r="BQ12" s="46">
        <v>1137381.2222220032</v>
      </c>
      <c r="BR12" s="46">
        <v>1287842.4239772437</v>
      </c>
      <c r="BS12" s="46">
        <v>1194960.4469105101</v>
      </c>
      <c r="BT12" s="46">
        <v>1081287.2909894099</v>
      </c>
      <c r="BU12" s="46">
        <v>1295861.1127649576</v>
      </c>
      <c r="BV12" s="46">
        <v>1108427.2405491101</v>
      </c>
      <c r="BW12" s="46">
        <v>1056840.11981316</v>
      </c>
      <c r="BX12" s="46">
        <v>1172679.5539467605</v>
      </c>
      <c r="BY12" s="46">
        <v>1170870.01552226</v>
      </c>
      <c r="BZ12" s="46">
        <v>1049127.3033775301</v>
      </c>
      <c r="CA12" s="46">
        <v>1405090.0409329301</v>
      </c>
      <c r="CB12" s="46">
        <v>14240618.6562107</v>
      </c>
      <c r="CC12" s="46">
        <v>1365498.6855764433</v>
      </c>
      <c r="CD12" s="46">
        <v>1143194.01735928</v>
      </c>
      <c r="CE12" s="46">
        <v>1465075.6204706</v>
      </c>
      <c r="CF12" s="46">
        <v>0</v>
      </c>
      <c r="CG12" s="46">
        <v>0</v>
      </c>
      <c r="CH12" s="46">
        <v>0</v>
      </c>
      <c r="CI12" s="46">
        <v>0</v>
      </c>
      <c r="CJ12" s="46">
        <v>0</v>
      </c>
      <c r="CK12" s="46">
        <v>0</v>
      </c>
      <c r="CL12" s="46">
        <v>0</v>
      </c>
      <c r="CM12" s="46">
        <v>0</v>
      </c>
      <c r="CN12" s="46">
        <v>0</v>
      </c>
      <c r="CO12" s="46">
        <v>3973768.3234063298</v>
      </c>
    </row>
    <row r="13" spans="1:93" s="6" customFormat="1" ht="13" x14ac:dyDescent="0.3">
      <c r="A13" s="7" t="s">
        <v>9</v>
      </c>
      <c r="B13" s="6" t="s">
        <v>10</v>
      </c>
      <c r="C13" s="47">
        <v>466422.780294839</v>
      </c>
      <c r="D13" s="47">
        <v>311421.45629128552</v>
      </c>
      <c r="E13" s="47">
        <v>489997.31808486202</v>
      </c>
      <c r="F13" s="47">
        <v>358635.51159857615</v>
      </c>
      <c r="G13" s="47">
        <v>313133.13222734269</v>
      </c>
      <c r="H13" s="47">
        <v>433369.21248674759</v>
      </c>
      <c r="I13" s="47">
        <v>328913.07959732402</v>
      </c>
      <c r="J13" s="47">
        <v>341923.99901063798</v>
      </c>
      <c r="K13" s="47">
        <v>464227.11508672801</v>
      </c>
      <c r="L13" s="47">
        <v>418005.19076967402</v>
      </c>
      <c r="M13" s="47">
        <v>374392.72605162801</v>
      </c>
      <c r="N13" s="47">
        <v>766210.58003590396</v>
      </c>
      <c r="O13" s="47">
        <v>5066652.1015355503</v>
      </c>
      <c r="P13" s="47">
        <v>473258.92140885099</v>
      </c>
      <c r="Q13" s="47">
        <v>371150.08988726401</v>
      </c>
      <c r="R13" s="47">
        <v>513155.2793624131</v>
      </c>
      <c r="S13" s="47">
        <v>281384.17997300997</v>
      </c>
      <c r="T13" s="47">
        <v>228253.8991726517</v>
      </c>
      <c r="U13" s="47">
        <v>287280.97199151601</v>
      </c>
      <c r="V13" s="47">
        <v>324419.100858366</v>
      </c>
      <c r="W13" s="47">
        <v>319081.87224172603</v>
      </c>
      <c r="X13" s="47">
        <v>424904.67297564598</v>
      </c>
      <c r="Y13" s="47">
        <v>361778.07983936602</v>
      </c>
      <c r="Z13" s="47">
        <v>351522.12581284583</v>
      </c>
      <c r="AA13" s="47">
        <v>668040.17699351604</v>
      </c>
      <c r="AB13" s="47">
        <v>4604229.3705171701</v>
      </c>
      <c r="AC13" s="47">
        <v>497755.73554410099</v>
      </c>
      <c r="AD13" s="47">
        <v>371631.94134822651</v>
      </c>
      <c r="AE13" s="47">
        <v>705191.22664846096</v>
      </c>
      <c r="AF13" s="47">
        <v>427920.02333079098</v>
      </c>
      <c r="AG13" s="47">
        <v>393604.06234973099</v>
      </c>
      <c r="AH13" s="47">
        <v>519285.55597038101</v>
      </c>
      <c r="AI13" s="47">
        <v>428952.65927758109</v>
      </c>
      <c r="AJ13" s="47">
        <v>397653.87424087099</v>
      </c>
      <c r="AK13" s="47">
        <v>523631.89852991112</v>
      </c>
      <c r="AL13" s="47">
        <v>459621.23663866444</v>
      </c>
      <c r="AM13" s="47">
        <v>453768.05845538003</v>
      </c>
      <c r="AN13" s="47">
        <v>771095.57026785996</v>
      </c>
      <c r="AO13" s="47">
        <v>5950111.8426019596</v>
      </c>
      <c r="AP13" s="47">
        <v>595572.80254365504</v>
      </c>
      <c r="AQ13" s="47">
        <v>464535.07868426503</v>
      </c>
      <c r="AR13" s="47">
        <v>806746.81804573897</v>
      </c>
      <c r="AS13" s="47">
        <v>403075.97579758498</v>
      </c>
      <c r="AT13" s="47">
        <v>402983.62419066502</v>
      </c>
      <c r="AU13" s="47">
        <v>617597.55886217498</v>
      </c>
      <c r="AV13" s="47">
        <v>561189.72370722797</v>
      </c>
      <c r="AW13" s="47">
        <v>476252.04427282797</v>
      </c>
      <c r="AX13" s="47">
        <v>622680.50912368798</v>
      </c>
      <c r="AY13" s="47">
        <v>496886.29419281834</v>
      </c>
      <c r="AZ13" s="47">
        <v>498296.96438375831</v>
      </c>
      <c r="BA13" s="47">
        <v>796588.56898542831</v>
      </c>
      <c r="BB13" s="47">
        <v>6742405.9627918499</v>
      </c>
      <c r="BC13" s="47">
        <v>650404.13862005004</v>
      </c>
      <c r="BD13" s="47">
        <v>456642.10416187998</v>
      </c>
      <c r="BE13" s="47">
        <v>845510.71415592998</v>
      </c>
      <c r="BF13" s="47">
        <v>467996.36654227338</v>
      </c>
      <c r="BG13" s="47">
        <v>485291.92904116103</v>
      </c>
      <c r="BH13" s="47">
        <v>636206.74604867597</v>
      </c>
      <c r="BI13" s="47">
        <v>507986.387767601</v>
      </c>
      <c r="BJ13" s="47">
        <v>456055.65074829297</v>
      </c>
      <c r="BK13" s="47">
        <v>608481.26934581599</v>
      </c>
      <c r="BL13" s="47">
        <v>503778.61825450201</v>
      </c>
      <c r="BM13" s="47">
        <v>500447.66854036902</v>
      </c>
      <c r="BN13" s="47">
        <v>757408.20933396905</v>
      </c>
      <c r="BO13" s="47">
        <v>6876209.8025605204</v>
      </c>
      <c r="BP13" s="47">
        <v>649917.80016856</v>
      </c>
      <c r="BQ13" s="47">
        <v>503974.06040925998</v>
      </c>
      <c r="BR13" s="47">
        <v>709683.07150581002</v>
      </c>
      <c r="BS13" s="47">
        <v>558385.46565679659</v>
      </c>
      <c r="BT13" s="47">
        <v>494654.085623327</v>
      </c>
      <c r="BU13" s="47">
        <v>662205.52200979705</v>
      </c>
      <c r="BV13" s="47">
        <v>532946.19841797324</v>
      </c>
      <c r="BW13" s="47">
        <v>469818.97169971326</v>
      </c>
      <c r="BX13" s="47">
        <v>610347.13539408299</v>
      </c>
      <c r="BY13" s="47">
        <v>571753.16940333298</v>
      </c>
      <c r="BZ13" s="47">
        <v>491245.70073723298</v>
      </c>
      <c r="CA13" s="47">
        <v>796031.43816220295</v>
      </c>
      <c r="CB13" s="47">
        <v>7050962.6191880899</v>
      </c>
      <c r="CC13" s="47">
        <v>679902.51915949001</v>
      </c>
      <c r="CD13" s="47">
        <v>473152.22077856999</v>
      </c>
      <c r="CE13" s="47">
        <v>803065.93778901</v>
      </c>
      <c r="CF13" s="47">
        <v>0</v>
      </c>
      <c r="CG13" s="47">
        <v>0</v>
      </c>
      <c r="CH13" s="47">
        <v>0</v>
      </c>
      <c r="CI13" s="47">
        <v>0</v>
      </c>
      <c r="CJ13" s="47">
        <v>0</v>
      </c>
      <c r="CK13" s="47">
        <v>0</v>
      </c>
      <c r="CL13" s="47">
        <v>0</v>
      </c>
      <c r="CM13" s="47">
        <v>0</v>
      </c>
      <c r="CN13" s="47">
        <v>0</v>
      </c>
      <c r="CO13" s="47">
        <v>1956120.6777270699</v>
      </c>
    </row>
    <row r="14" spans="1:93" ht="13" x14ac:dyDescent="0.3">
      <c r="A14" s="8" t="s">
        <v>11</v>
      </c>
      <c r="B14" s="9" t="s">
        <v>12</v>
      </c>
      <c r="C14" s="48">
        <v>148604.19152778099</v>
      </c>
      <c r="D14" s="48">
        <v>63744.4062464374</v>
      </c>
      <c r="E14" s="48">
        <v>237836.07834821401</v>
      </c>
      <c r="F14" s="48">
        <v>82168.271443792881</v>
      </c>
      <c r="G14" s="48">
        <v>57051.9548524602</v>
      </c>
      <c r="H14" s="48">
        <v>192324.315365068</v>
      </c>
      <c r="I14" s="48">
        <v>87664.937718507193</v>
      </c>
      <c r="J14" s="48">
        <v>69081.084223548401</v>
      </c>
      <c r="K14" s="48">
        <v>197433.50264819001</v>
      </c>
      <c r="L14" s="48">
        <v>111682.03509436701</v>
      </c>
      <c r="M14" s="48">
        <v>73802.890930303998</v>
      </c>
      <c r="N14" s="48">
        <v>340543.72339820903</v>
      </c>
      <c r="O14" s="48">
        <v>1661937.3917968802</v>
      </c>
      <c r="P14" s="48">
        <v>108423.73150456</v>
      </c>
      <c r="Q14" s="48">
        <v>80249.908475060001</v>
      </c>
      <c r="R14" s="48">
        <v>233920.61152490001</v>
      </c>
      <c r="S14" s="48">
        <v>111289.03719711</v>
      </c>
      <c r="T14" s="48">
        <v>79068.010369840005</v>
      </c>
      <c r="U14" s="48">
        <v>114714.61942299</v>
      </c>
      <c r="V14" s="48">
        <v>94865.602063860002</v>
      </c>
      <c r="W14" s="48">
        <v>77018.347176850002</v>
      </c>
      <c r="X14" s="48">
        <v>179195.12367393999</v>
      </c>
      <c r="Y14" s="48">
        <v>114147.51223109</v>
      </c>
      <c r="Z14" s="48">
        <v>79230.681573680005</v>
      </c>
      <c r="AA14" s="48">
        <v>203934.90862666001</v>
      </c>
      <c r="AB14" s="48">
        <v>1476058.0938405399</v>
      </c>
      <c r="AC14" s="48">
        <v>111282.6348101</v>
      </c>
      <c r="AD14" s="48">
        <v>94816.962420430005</v>
      </c>
      <c r="AE14" s="48">
        <v>369059.29093368002</v>
      </c>
      <c r="AF14" s="48">
        <v>110936.55584727001</v>
      </c>
      <c r="AG14" s="48">
        <v>88849.808657870002</v>
      </c>
      <c r="AH14" s="48">
        <v>201425.97271854</v>
      </c>
      <c r="AI14" s="48">
        <v>127515.87096325999</v>
      </c>
      <c r="AJ14" s="48">
        <v>99846.396987090004</v>
      </c>
      <c r="AK14" s="48">
        <v>205999.48612273001</v>
      </c>
      <c r="AL14" s="48">
        <v>126388.80084366001</v>
      </c>
      <c r="AM14" s="48">
        <v>89126.132691480001</v>
      </c>
      <c r="AN14" s="48">
        <v>245539.36461244</v>
      </c>
      <c r="AO14" s="48">
        <v>1870787.2776085499</v>
      </c>
      <c r="AP14" s="48">
        <v>130647.24021151999</v>
      </c>
      <c r="AQ14" s="48">
        <v>114726.03852832</v>
      </c>
      <c r="AR14" s="48">
        <v>430612.36579571001</v>
      </c>
      <c r="AS14" s="48">
        <v>123931.71500729999</v>
      </c>
      <c r="AT14" s="48">
        <v>109436.50433721</v>
      </c>
      <c r="AU14" s="48">
        <v>245629.09648645</v>
      </c>
      <c r="AV14" s="48">
        <v>148906.79536474001</v>
      </c>
      <c r="AW14" s="48">
        <v>112467.46672077</v>
      </c>
      <c r="AX14" s="48">
        <v>253650.88000842</v>
      </c>
      <c r="AY14" s="48">
        <v>142571.87244527999</v>
      </c>
      <c r="AZ14" s="48">
        <v>106158.11039407999</v>
      </c>
      <c r="BA14" s="48">
        <v>269099.39631440002</v>
      </c>
      <c r="BB14" s="48">
        <v>2187837.4816141999</v>
      </c>
      <c r="BC14" s="48">
        <v>151587.26656374999</v>
      </c>
      <c r="BD14" s="48">
        <v>111334.71141896001</v>
      </c>
      <c r="BE14" s="48">
        <v>439495.41076027002</v>
      </c>
      <c r="BF14" s="48">
        <v>124703.50358605001</v>
      </c>
      <c r="BG14" s="48">
        <v>110538.87558704001</v>
      </c>
      <c r="BH14" s="48">
        <v>262423.14822118002</v>
      </c>
      <c r="BI14" s="48">
        <v>149866.84443739001</v>
      </c>
      <c r="BJ14" s="48">
        <v>108112.82472715</v>
      </c>
      <c r="BK14" s="48">
        <v>254252.32525641</v>
      </c>
      <c r="BL14" s="48">
        <v>151500.26597302</v>
      </c>
      <c r="BM14" s="48">
        <v>107878.22723008999</v>
      </c>
      <c r="BN14" s="48">
        <v>293423.15855582</v>
      </c>
      <c r="BO14" s="48">
        <v>2265116.5623171297</v>
      </c>
      <c r="BP14" s="48">
        <v>142451.30370993001</v>
      </c>
      <c r="BQ14" s="48">
        <v>110965.91134572</v>
      </c>
      <c r="BR14" s="48">
        <v>339721.46654624003</v>
      </c>
      <c r="BS14" s="48">
        <v>138130.98438489001</v>
      </c>
      <c r="BT14" s="48">
        <v>116342.66191513</v>
      </c>
      <c r="BU14" s="48">
        <v>268727.19055758999</v>
      </c>
      <c r="BV14" s="48">
        <v>146917.03907582001</v>
      </c>
      <c r="BW14" s="48">
        <v>107261.50104335</v>
      </c>
      <c r="BX14" s="48">
        <v>238618.74667324999</v>
      </c>
      <c r="BY14" s="48">
        <v>166050.40855897</v>
      </c>
      <c r="BZ14" s="48">
        <v>106429.70310501</v>
      </c>
      <c r="CA14" s="48">
        <v>300623.38645162998</v>
      </c>
      <c r="CB14" s="48">
        <v>2182240.30336753</v>
      </c>
      <c r="CC14" s="48">
        <v>140096.19217098999</v>
      </c>
      <c r="CD14" s="48">
        <v>112966.93980671</v>
      </c>
      <c r="CE14" s="48">
        <v>360814.89963753999</v>
      </c>
      <c r="CF14" s="48">
        <v>0</v>
      </c>
      <c r="CG14" s="48">
        <v>0</v>
      </c>
      <c r="CH14" s="48">
        <v>0</v>
      </c>
      <c r="CI14" s="48">
        <v>0</v>
      </c>
      <c r="CJ14" s="48">
        <v>0</v>
      </c>
      <c r="CK14" s="48">
        <v>0</v>
      </c>
      <c r="CL14" s="48">
        <v>0</v>
      </c>
      <c r="CM14" s="48">
        <v>0</v>
      </c>
      <c r="CN14" s="48">
        <v>0</v>
      </c>
      <c r="CO14" s="48">
        <v>613878.03161524003</v>
      </c>
    </row>
    <row r="15" spans="1:93" ht="13" x14ac:dyDescent="0.3">
      <c r="A15" s="10" t="s">
        <v>13</v>
      </c>
      <c r="B15" s="11" t="s">
        <v>14</v>
      </c>
      <c r="C15" s="48">
        <v>38661.123366220003</v>
      </c>
      <c r="D15" s="48">
        <v>36502.006351169999</v>
      </c>
      <c r="E15" s="48">
        <v>44348.461668570002</v>
      </c>
      <c r="F15" s="48">
        <v>47176.682417520002</v>
      </c>
      <c r="G15" s="48">
        <v>37555.224717840007</v>
      </c>
      <c r="H15" s="48">
        <v>42120.333590629998</v>
      </c>
      <c r="I15" s="48">
        <v>42305.282940379999</v>
      </c>
      <c r="J15" s="48">
        <v>42435.105246120002</v>
      </c>
      <c r="K15" s="48">
        <v>50604.678151679997</v>
      </c>
      <c r="L15" s="48">
        <v>52245.712755903303</v>
      </c>
      <c r="M15" s="48">
        <v>44824.033729163297</v>
      </c>
      <c r="N15" s="48">
        <v>66667.12313734334</v>
      </c>
      <c r="O15" s="48">
        <v>545445.76807254006</v>
      </c>
      <c r="P15" s="48">
        <v>48535.233384760002</v>
      </c>
      <c r="Q15" s="48">
        <v>46219.646781039999</v>
      </c>
      <c r="R15" s="48">
        <v>51320.750206730001</v>
      </c>
      <c r="S15" s="48">
        <v>55125.11723407</v>
      </c>
      <c r="T15" s="48">
        <v>44055.55998564</v>
      </c>
      <c r="U15" s="48">
        <v>46538.665272669998</v>
      </c>
      <c r="V15" s="48">
        <v>44515.334411879994</v>
      </c>
      <c r="W15" s="48">
        <v>45915.868623859998</v>
      </c>
      <c r="X15" s="48">
        <v>44918.405412319997</v>
      </c>
      <c r="Y15" s="48">
        <v>47452.670492999998</v>
      </c>
      <c r="Z15" s="48">
        <v>44848.200102939998</v>
      </c>
      <c r="AA15" s="48">
        <v>52715.712365450003</v>
      </c>
      <c r="AB15" s="48">
        <v>572161.16427435994</v>
      </c>
      <c r="AC15" s="48">
        <v>51856.868119890001</v>
      </c>
      <c r="AD15" s="48">
        <v>49175.864429050001</v>
      </c>
      <c r="AE15" s="48">
        <v>66850.362245819997</v>
      </c>
      <c r="AF15" s="48">
        <v>58158.31969348</v>
      </c>
      <c r="AG15" s="48">
        <v>49477.39154751</v>
      </c>
      <c r="AH15" s="48">
        <v>50973.514816900002</v>
      </c>
      <c r="AI15" s="48">
        <v>50900.011733040003</v>
      </c>
      <c r="AJ15" s="48">
        <v>50725.052995329999</v>
      </c>
      <c r="AK15" s="48">
        <v>51344.29635941</v>
      </c>
      <c r="AL15" s="48">
        <v>52217.827272680006</v>
      </c>
      <c r="AM15" s="48">
        <v>49086.872611600003</v>
      </c>
      <c r="AN15" s="48">
        <v>55860.290264440002</v>
      </c>
      <c r="AO15" s="48">
        <v>636626.67208914994</v>
      </c>
      <c r="AP15" s="48">
        <v>58555.642813849998</v>
      </c>
      <c r="AQ15" s="48">
        <v>52888.27968367</v>
      </c>
      <c r="AR15" s="48">
        <v>74203.457835399997</v>
      </c>
      <c r="AS15" s="48">
        <v>59422.008241639996</v>
      </c>
      <c r="AT15" s="48">
        <v>55633.661388800007</v>
      </c>
      <c r="AU15" s="48">
        <v>55586.520212449999</v>
      </c>
      <c r="AV15" s="48">
        <v>59191.201836</v>
      </c>
      <c r="AW15" s="48">
        <v>57564.986929639999</v>
      </c>
      <c r="AX15" s="48">
        <v>57985.612664499997</v>
      </c>
      <c r="AY15" s="48">
        <v>59587.621509030003</v>
      </c>
      <c r="AZ15" s="48">
        <v>53803.874634890002</v>
      </c>
      <c r="BA15" s="48">
        <v>60739.089430319997</v>
      </c>
      <c r="BB15" s="48">
        <v>705161.95718019002</v>
      </c>
      <c r="BC15" s="48">
        <v>64875.444666800002</v>
      </c>
      <c r="BD15" s="48">
        <v>52236.008641139997</v>
      </c>
      <c r="BE15" s="48">
        <v>67359.968006859999</v>
      </c>
      <c r="BF15" s="48">
        <v>66099.562290219998</v>
      </c>
      <c r="BG15" s="48">
        <v>55572.486914580004</v>
      </c>
      <c r="BH15" s="48">
        <v>54565.924118120005</v>
      </c>
      <c r="BI15" s="48">
        <v>56084.465070619997</v>
      </c>
      <c r="BJ15" s="48">
        <v>51169.875639099999</v>
      </c>
      <c r="BK15" s="48">
        <v>53536.543243740001</v>
      </c>
      <c r="BL15" s="48">
        <v>57025.306306689999</v>
      </c>
      <c r="BM15" s="48">
        <v>51045.058745570001</v>
      </c>
      <c r="BN15" s="48">
        <v>56413.09709838</v>
      </c>
      <c r="BO15" s="48">
        <v>685983.74074181996</v>
      </c>
      <c r="BP15" s="48">
        <v>62512.059831569997</v>
      </c>
      <c r="BQ15" s="48">
        <v>53758.531670459997</v>
      </c>
      <c r="BR15" s="48">
        <v>70644.155732009996</v>
      </c>
      <c r="BS15" s="48">
        <v>75074.639057409993</v>
      </c>
      <c r="BT15" s="48">
        <v>59140.114654680001</v>
      </c>
      <c r="BU15" s="48">
        <v>61732.848175209998</v>
      </c>
      <c r="BV15" s="48">
        <v>58599.581085240003</v>
      </c>
      <c r="BW15" s="48">
        <v>53305.034190159997</v>
      </c>
      <c r="BX15" s="48">
        <v>57529.949559970002</v>
      </c>
      <c r="BY15" s="48">
        <v>60355.605789460002</v>
      </c>
      <c r="BZ15" s="48">
        <v>54640.490366719998</v>
      </c>
      <c r="CA15" s="48">
        <v>64973.96350202</v>
      </c>
      <c r="CB15" s="48">
        <v>732266.97361491004</v>
      </c>
      <c r="CC15" s="48">
        <v>63911.230737029997</v>
      </c>
      <c r="CD15" s="48">
        <v>57119.932845559997</v>
      </c>
      <c r="CE15" s="48">
        <v>76105.557548330005</v>
      </c>
      <c r="CF15" s="48">
        <v>0</v>
      </c>
      <c r="CG15" s="48">
        <v>0</v>
      </c>
      <c r="CH15" s="48">
        <v>0</v>
      </c>
      <c r="CI15" s="48">
        <v>0</v>
      </c>
      <c r="CJ15" s="48">
        <v>0</v>
      </c>
      <c r="CK15" s="48">
        <v>0</v>
      </c>
      <c r="CL15" s="48">
        <v>0</v>
      </c>
      <c r="CM15" s="48">
        <v>0</v>
      </c>
      <c r="CN15" s="48">
        <v>0</v>
      </c>
      <c r="CO15" s="48">
        <v>197136.72113091999</v>
      </c>
    </row>
    <row r="16" spans="1:93" ht="13" x14ac:dyDescent="0.3">
      <c r="A16" s="10" t="s">
        <v>15</v>
      </c>
      <c r="B16" s="11" t="s">
        <v>16</v>
      </c>
      <c r="C16" s="48">
        <v>104096.543684997</v>
      </c>
      <c r="D16" s="48">
        <v>24714.012863466702</v>
      </c>
      <c r="E16" s="48">
        <v>185504.391831777</v>
      </c>
      <c r="F16" s="48">
        <v>31546.949723189999</v>
      </c>
      <c r="G16" s="48">
        <v>17110.916514379998</v>
      </c>
      <c r="H16" s="48">
        <v>143574.49361966999</v>
      </c>
      <c r="I16" s="48">
        <v>41687.078629329997</v>
      </c>
      <c r="J16" s="48">
        <v>23886.797074580001</v>
      </c>
      <c r="K16" s="48">
        <v>140276.36525559</v>
      </c>
      <c r="L16" s="48">
        <v>55101.003039299998</v>
      </c>
      <c r="M16" s="48">
        <v>25938.049062869999</v>
      </c>
      <c r="N16" s="48">
        <v>264652.48228315002</v>
      </c>
      <c r="O16" s="48">
        <v>1058089.0835823</v>
      </c>
      <c r="P16" s="48">
        <v>59888.498119800002</v>
      </c>
      <c r="Q16" s="48">
        <v>34030.261694020002</v>
      </c>
      <c r="R16" s="48">
        <v>182599.86131817001</v>
      </c>
      <c r="S16" s="48">
        <v>56163.919963040003</v>
      </c>
      <c r="T16" s="48">
        <v>35012.450384199998</v>
      </c>
      <c r="U16" s="48">
        <v>68175.954150320002</v>
      </c>
      <c r="V16" s="48">
        <v>50350.267651980001</v>
      </c>
      <c r="W16" s="48">
        <v>31102.47855299</v>
      </c>
      <c r="X16" s="48">
        <v>134276.71826162</v>
      </c>
      <c r="Y16" s="48">
        <v>66694.841738090006</v>
      </c>
      <c r="Z16" s="48">
        <v>34382.48147074</v>
      </c>
      <c r="AA16" s="48">
        <v>151219.19626120999</v>
      </c>
      <c r="AB16" s="48">
        <v>903896.92956617998</v>
      </c>
      <c r="AC16" s="48">
        <v>59425.766690210003</v>
      </c>
      <c r="AD16" s="48">
        <v>45641.097991379997</v>
      </c>
      <c r="AE16" s="48">
        <v>302208.92868786003</v>
      </c>
      <c r="AF16" s="48">
        <v>52778.23615379</v>
      </c>
      <c r="AG16" s="48">
        <v>39372.417110360002</v>
      </c>
      <c r="AH16" s="48">
        <v>150452.45790164001</v>
      </c>
      <c r="AI16" s="48">
        <v>76615.859230219998</v>
      </c>
      <c r="AJ16" s="48">
        <v>49121.343991759997</v>
      </c>
      <c r="AK16" s="48">
        <v>154655.18976332</v>
      </c>
      <c r="AL16" s="48">
        <v>74170.973570980001</v>
      </c>
      <c r="AM16" s="48">
        <v>40039.260079879998</v>
      </c>
      <c r="AN16" s="48">
        <v>189679.07434799999</v>
      </c>
      <c r="AO16" s="48">
        <v>1234160.6055194</v>
      </c>
      <c r="AP16" s="48">
        <v>72091.597397670004</v>
      </c>
      <c r="AQ16" s="48">
        <v>61837.758844650001</v>
      </c>
      <c r="AR16" s="48">
        <v>356408.90796031</v>
      </c>
      <c r="AS16" s="48">
        <v>64509.706765659997</v>
      </c>
      <c r="AT16" s="48">
        <v>53802.842948409998</v>
      </c>
      <c r="AU16" s="48">
        <v>190042.57627399999</v>
      </c>
      <c r="AV16" s="48">
        <v>89715.593528740006</v>
      </c>
      <c r="AW16" s="48">
        <v>54902.479791129997</v>
      </c>
      <c r="AX16" s="48">
        <v>195665.26734391999</v>
      </c>
      <c r="AY16" s="48">
        <v>82984.250936249999</v>
      </c>
      <c r="AZ16" s="48">
        <v>52354.23575919</v>
      </c>
      <c r="BA16" s="48">
        <v>208360.30688408</v>
      </c>
      <c r="BB16" s="48">
        <v>1482675.52443401</v>
      </c>
      <c r="BC16" s="48">
        <v>86711.821896950001</v>
      </c>
      <c r="BD16" s="48">
        <v>59098.702777819999</v>
      </c>
      <c r="BE16" s="48">
        <v>372135.44275340997</v>
      </c>
      <c r="BF16" s="48">
        <v>58603.941295830002</v>
      </c>
      <c r="BG16" s="48">
        <v>54966.388672460002</v>
      </c>
      <c r="BH16" s="48">
        <v>207857.22410306</v>
      </c>
      <c r="BI16" s="48">
        <v>93782.379366770008</v>
      </c>
      <c r="BJ16" s="48">
        <v>56942.949088050002</v>
      </c>
      <c r="BK16" s="48">
        <v>200715.78201267001</v>
      </c>
      <c r="BL16" s="48">
        <v>94474.959666330004</v>
      </c>
      <c r="BM16" s="48">
        <v>56833.16848452</v>
      </c>
      <c r="BN16" s="48">
        <v>237010.06145744</v>
      </c>
      <c r="BO16" s="48">
        <v>1579132.8215753098</v>
      </c>
      <c r="BP16" s="48">
        <v>79939.243878359994</v>
      </c>
      <c r="BQ16" s="48">
        <v>57207.379675260003</v>
      </c>
      <c r="BR16" s="48">
        <v>269077.31081423</v>
      </c>
      <c r="BS16" s="48">
        <v>63056.345327479998</v>
      </c>
      <c r="BT16" s="48">
        <v>57202.547260450003</v>
      </c>
      <c r="BU16" s="48">
        <v>206994.34238238001</v>
      </c>
      <c r="BV16" s="48">
        <v>88317.457990580006</v>
      </c>
      <c r="BW16" s="48">
        <v>53956.466853190002</v>
      </c>
      <c r="BX16" s="48">
        <v>181088.79711327999</v>
      </c>
      <c r="BY16" s="48">
        <v>105694.80276951</v>
      </c>
      <c r="BZ16" s="48">
        <v>51789.212738290007</v>
      </c>
      <c r="CA16" s="48">
        <v>235649.42294960999</v>
      </c>
      <c r="CB16" s="48">
        <v>1449973.3297526201</v>
      </c>
      <c r="CC16" s="48">
        <v>76184.961433960008</v>
      </c>
      <c r="CD16" s="48">
        <v>55847.00696115</v>
      </c>
      <c r="CE16" s="48">
        <v>284709.34208921</v>
      </c>
      <c r="CF16" s="48">
        <v>0</v>
      </c>
      <c r="CG16" s="48">
        <v>0</v>
      </c>
      <c r="CH16" s="48">
        <v>0</v>
      </c>
      <c r="CI16" s="48">
        <v>0</v>
      </c>
      <c r="CJ16" s="48">
        <v>0</v>
      </c>
      <c r="CK16" s="48">
        <v>0</v>
      </c>
      <c r="CL16" s="48">
        <v>0</v>
      </c>
      <c r="CM16" s="48">
        <v>0</v>
      </c>
      <c r="CN16" s="48">
        <v>0</v>
      </c>
      <c r="CO16" s="48">
        <v>416741.31048431998</v>
      </c>
    </row>
    <row r="17" spans="1:93" ht="13" x14ac:dyDescent="0.3">
      <c r="A17" s="10" t="s">
        <v>17</v>
      </c>
      <c r="B17" s="11" t="s">
        <v>18</v>
      </c>
      <c r="C17" s="48">
        <v>5846.5244765643829</v>
      </c>
      <c r="D17" s="48">
        <v>2528.3870318007398</v>
      </c>
      <c r="E17" s="48">
        <v>7983.2248478672673</v>
      </c>
      <c r="F17" s="48">
        <v>3444.6393030828699</v>
      </c>
      <c r="G17" s="48">
        <v>2385.8136202402302</v>
      </c>
      <c r="H17" s="48">
        <v>6629.4881547684508</v>
      </c>
      <c r="I17" s="48">
        <v>3672.576148797184</v>
      </c>
      <c r="J17" s="48">
        <v>2759.1819028484201</v>
      </c>
      <c r="K17" s="48">
        <v>6552.4592409199604</v>
      </c>
      <c r="L17" s="48">
        <v>4335.3192991638898</v>
      </c>
      <c r="M17" s="48">
        <v>3040.80813827064</v>
      </c>
      <c r="N17" s="48">
        <v>9224.1179777159577</v>
      </c>
      <c r="O17" s="48">
        <v>58402.540142040001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0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v>0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0</v>
      </c>
      <c r="BD17" s="48">
        <v>0</v>
      </c>
      <c r="BE17" s="48">
        <v>0</v>
      </c>
      <c r="BF17" s="48">
        <v>0</v>
      </c>
      <c r="BG17" s="48"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  <c r="BQ17" s="48">
        <v>0</v>
      </c>
      <c r="BR17" s="48">
        <v>0</v>
      </c>
      <c r="BS17" s="48">
        <v>0</v>
      </c>
      <c r="BT17" s="48">
        <v>0</v>
      </c>
      <c r="BU17" s="48">
        <v>0</v>
      </c>
      <c r="BV17" s="48">
        <v>0</v>
      </c>
      <c r="BW17" s="48">
        <v>0</v>
      </c>
      <c r="BX17" s="48">
        <v>0</v>
      </c>
      <c r="BY17" s="48">
        <v>0</v>
      </c>
      <c r="BZ17" s="48">
        <v>0</v>
      </c>
      <c r="CA17" s="48">
        <v>0</v>
      </c>
      <c r="CB17" s="48">
        <v>0</v>
      </c>
      <c r="CC17" s="48">
        <v>0</v>
      </c>
      <c r="CD17" s="48">
        <v>0</v>
      </c>
      <c r="CE17" s="48">
        <v>0</v>
      </c>
      <c r="CF17" s="48">
        <v>0</v>
      </c>
      <c r="CG17" s="48">
        <v>0</v>
      </c>
      <c r="CH17" s="48">
        <v>0</v>
      </c>
      <c r="CI17" s="48">
        <v>0</v>
      </c>
      <c r="CJ17" s="48">
        <v>0</v>
      </c>
      <c r="CK17" s="48">
        <v>0</v>
      </c>
      <c r="CL17" s="48">
        <v>0</v>
      </c>
      <c r="CM17" s="48">
        <v>0</v>
      </c>
      <c r="CN17" s="48">
        <v>0</v>
      </c>
      <c r="CO17" s="48">
        <v>0</v>
      </c>
    </row>
    <row r="18" spans="1:93" ht="13" x14ac:dyDescent="0.3">
      <c r="A18" s="8" t="s">
        <v>19</v>
      </c>
      <c r="B18" s="9" t="s">
        <v>20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0</v>
      </c>
      <c r="BA18" s="48">
        <v>0</v>
      </c>
      <c r="BB18" s="48">
        <v>0</v>
      </c>
      <c r="BC18" s="48">
        <v>0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v>0</v>
      </c>
      <c r="BZ18" s="48">
        <v>0</v>
      </c>
      <c r="CA18" s="48">
        <v>0</v>
      </c>
      <c r="CB18" s="48">
        <v>0</v>
      </c>
      <c r="CC18" s="48">
        <v>0</v>
      </c>
      <c r="CD18" s="48">
        <v>0</v>
      </c>
      <c r="CE18" s="48">
        <v>0</v>
      </c>
      <c r="CF18" s="48">
        <v>0</v>
      </c>
      <c r="CG18" s="48">
        <v>0</v>
      </c>
      <c r="CH18" s="48">
        <v>0</v>
      </c>
      <c r="CI18" s="48">
        <v>0</v>
      </c>
      <c r="CJ18" s="48">
        <v>0</v>
      </c>
      <c r="CK18" s="48">
        <v>0</v>
      </c>
      <c r="CL18" s="48">
        <v>0</v>
      </c>
      <c r="CM18" s="48">
        <v>0</v>
      </c>
      <c r="CN18" s="48">
        <v>0</v>
      </c>
      <c r="CO18" s="48">
        <v>0</v>
      </c>
    </row>
    <row r="19" spans="1:93" ht="13" x14ac:dyDescent="0.3">
      <c r="A19" s="8" t="s">
        <v>21</v>
      </c>
      <c r="B19" s="9" t="s">
        <v>22</v>
      </c>
      <c r="C19" s="48">
        <v>27843.649284889168</v>
      </c>
      <c r="D19" s="48">
        <v>9078.1974287491703</v>
      </c>
      <c r="E19" s="48">
        <v>4145.8321187191668</v>
      </c>
      <c r="F19" s="48">
        <v>3459.5171150558299</v>
      </c>
      <c r="G19" s="48">
        <v>2918.7980553458301</v>
      </c>
      <c r="H19" s="48">
        <v>2733.85186104583</v>
      </c>
      <c r="I19" s="48">
        <v>2139.2893440458301</v>
      </c>
      <c r="J19" s="48">
        <v>1862.71706015583</v>
      </c>
      <c r="K19" s="48">
        <v>2029.2211539258301</v>
      </c>
      <c r="L19" s="48">
        <v>1841.2634342358335</v>
      </c>
      <c r="M19" s="48">
        <v>19903.107564655798</v>
      </c>
      <c r="N19" s="48">
        <v>137965.56532797584</v>
      </c>
      <c r="O19" s="48">
        <v>215921.00974879999</v>
      </c>
      <c r="P19" s="48">
        <v>33731.413340476698</v>
      </c>
      <c r="Q19" s="48">
        <v>9671.5176971666679</v>
      </c>
      <c r="R19" s="48">
        <v>5882.357169486666</v>
      </c>
      <c r="S19" s="48">
        <v>4221.2153889033298</v>
      </c>
      <c r="T19" s="48">
        <v>3977.48029938333</v>
      </c>
      <c r="U19" s="48">
        <v>6787.4594704133297</v>
      </c>
      <c r="V19" s="48">
        <v>10815.54192707</v>
      </c>
      <c r="W19" s="48">
        <v>8954.3778348699998</v>
      </c>
      <c r="X19" s="48">
        <v>8308.8940866699995</v>
      </c>
      <c r="Y19" s="48">
        <v>2069.6843033199998</v>
      </c>
      <c r="Z19" s="48">
        <v>12959.969381450001</v>
      </c>
      <c r="AA19" s="48">
        <v>90942.85583565</v>
      </c>
      <c r="AB19" s="48">
        <v>198322.76673485999</v>
      </c>
      <c r="AC19" s="48">
        <v>63397.166598940006</v>
      </c>
      <c r="AD19" s="48">
        <v>20864.2862389</v>
      </c>
      <c r="AE19" s="48">
        <v>22843.558957450001</v>
      </c>
      <c r="AF19" s="48">
        <v>14997.839878379997</v>
      </c>
      <c r="AG19" s="48">
        <v>8810.6646519999995</v>
      </c>
      <c r="AH19" s="48">
        <v>14233.27699455</v>
      </c>
      <c r="AI19" s="48">
        <v>11597.463378130005</v>
      </c>
      <c r="AJ19" s="48">
        <v>7236.2070551999996</v>
      </c>
      <c r="AK19" s="48">
        <v>12873.199383439998</v>
      </c>
      <c r="AL19" s="48">
        <v>10148.35702372</v>
      </c>
      <c r="AM19" s="48">
        <v>25096.309385799999</v>
      </c>
      <c r="AN19" s="48">
        <v>142335.01340331</v>
      </c>
      <c r="AO19" s="48">
        <v>354433.34294981993</v>
      </c>
      <c r="AP19" s="48">
        <v>71591.620217411604</v>
      </c>
      <c r="AQ19" s="48">
        <v>22737.4401334617</v>
      </c>
      <c r="AR19" s="48">
        <v>26868.087526941701</v>
      </c>
      <c r="AS19" s="48">
        <v>13113.8297703717</v>
      </c>
      <c r="AT19" s="48">
        <v>9798.4341327116672</v>
      </c>
      <c r="AU19" s="48">
        <v>15540.8525007917</v>
      </c>
      <c r="AV19" s="48">
        <v>11884.327168511665</v>
      </c>
      <c r="AW19" s="48">
        <v>7690.6345838416701</v>
      </c>
      <c r="AX19" s="48">
        <v>13514.206972521701</v>
      </c>
      <c r="AY19" s="48">
        <v>10701.9043473817</v>
      </c>
      <c r="AZ19" s="48">
        <v>30629.418384851699</v>
      </c>
      <c r="BA19" s="48">
        <v>130489.509439152</v>
      </c>
      <c r="BB19" s="48">
        <v>364560.26517812</v>
      </c>
      <c r="BC19" s="48">
        <v>109916.165050906</v>
      </c>
      <c r="BD19" s="48">
        <v>25445.612122095801</v>
      </c>
      <c r="BE19" s="48">
        <v>27973.123712515837</v>
      </c>
      <c r="BF19" s="48">
        <v>14173.0864006758</v>
      </c>
      <c r="BG19" s="48">
        <v>12834.009793715801</v>
      </c>
      <c r="BH19" s="48">
        <v>17598.7935095758</v>
      </c>
      <c r="BI19" s="48">
        <v>12429.8255490958</v>
      </c>
      <c r="BJ19" s="48">
        <v>8204.1190197358301</v>
      </c>
      <c r="BK19" s="48">
        <v>15006.783249145799</v>
      </c>
      <c r="BL19" s="48">
        <v>11856.4288208658</v>
      </c>
      <c r="BM19" s="48">
        <v>28948.316313475836</v>
      </c>
      <c r="BN19" s="48">
        <v>98957.185749085795</v>
      </c>
      <c r="BO19" s="48">
        <v>383343.44929089001</v>
      </c>
      <c r="BP19" s="48">
        <v>83881.850790787503</v>
      </c>
      <c r="BQ19" s="48">
        <v>24887.130746627499</v>
      </c>
      <c r="BR19" s="48">
        <v>23192.459531687506</v>
      </c>
      <c r="BS19" s="48">
        <v>18289.5176972175</v>
      </c>
      <c r="BT19" s="48">
        <v>11294.0931964475</v>
      </c>
      <c r="BU19" s="48">
        <v>16082.4123232375</v>
      </c>
      <c r="BV19" s="48">
        <v>13660.1178130875</v>
      </c>
      <c r="BW19" s="48">
        <v>7924.4890434375002</v>
      </c>
      <c r="BX19" s="48">
        <v>14207.3100952775</v>
      </c>
      <c r="BY19" s="48">
        <v>12753.310138717499</v>
      </c>
      <c r="BZ19" s="48">
        <v>29873.266005077501</v>
      </c>
      <c r="CA19" s="48">
        <v>106208.150576478</v>
      </c>
      <c r="CB19" s="48">
        <v>362254.10795808001</v>
      </c>
      <c r="CC19" s="48">
        <v>102338.91245826001</v>
      </c>
      <c r="CD19" s="48">
        <v>22959.929069739999</v>
      </c>
      <c r="CE19" s="48">
        <v>30033.681050759998</v>
      </c>
      <c r="CF19" s="48">
        <v>0</v>
      </c>
      <c r="CG19" s="48">
        <v>0</v>
      </c>
      <c r="CH19" s="48">
        <v>0</v>
      </c>
      <c r="CI19" s="48">
        <v>0</v>
      </c>
      <c r="CJ19" s="48">
        <v>0</v>
      </c>
      <c r="CK19" s="48">
        <v>0</v>
      </c>
      <c r="CL19" s="48">
        <v>0</v>
      </c>
      <c r="CM19" s="48">
        <v>0</v>
      </c>
      <c r="CN19" s="48">
        <v>0</v>
      </c>
      <c r="CO19" s="48">
        <v>155332.52257875999</v>
      </c>
    </row>
    <row r="20" spans="1:93" ht="13" x14ac:dyDescent="0.3">
      <c r="A20" s="10" t="s">
        <v>23</v>
      </c>
      <c r="B20" s="11" t="s">
        <v>24</v>
      </c>
      <c r="C20" s="48">
        <v>3808.94020300583</v>
      </c>
      <c r="D20" s="48">
        <v>529.01483715583299</v>
      </c>
      <c r="E20" s="48">
        <v>293.560965005833</v>
      </c>
      <c r="F20" s="48">
        <v>223.85974745916667</v>
      </c>
      <c r="G20" s="48">
        <v>234.62018045916699</v>
      </c>
      <c r="H20" s="48">
        <v>207.13562345916699</v>
      </c>
      <c r="I20" s="48">
        <v>216.810716529167</v>
      </c>
      <c r="J20" s="48">
        <v>186.87197552916669</v>
      </c>
      <c r="K20" s="48">
        <v>220.10642152916699</v>
      </c>
      <c r="L20" s="48">
        <v>309.20811151916701</v>
      </c>
      <c r="M20" s="48">
        <v>297.28426851916669</v>
      </c>
      <c r="N20" s="48">
        <v>353.8314755191667</v>
      </c>
      <c r="O20" s="48">
        <v>6881.2445256899991</v>
      </c>
      <c r="P20" s="48">
        <v>10495.72750999</v>
      </c>
      <c r="Q20" s="48">
        <v>1262.7326343300001</v>
      </c>
      <c r="R20" s="48">
        <v>1092.7154549700001</v>
      </c>
      <c r="S20" s="48">
        <v>1684.5717732400001</v>
      </c>
      <c r="T20" s="48">
        <v>1968.2515531600002</v>
      </c>
      <c r="U20" s="48">
        <v>4894.9482659999985</v>
      </c>
      <c r="V20" s="48">
        <v>9318.7991052399993</v>
      </c>
      <c r="W20" s="48">
        <v>7619.6254685499998</v>
      </c>
      <c r="X20" s="48">
        <v>7070.8587324</v>
      </c>
      <c r="Y20" s="48">
        <v>1024.70408303</v>
      </c>
      <c r="Z20" s="48">
        <v>509.24505579999999</v>
      </c>
      <c r="AA20" s="48">
        <v>15627.907329379999</v>
      </c>
      <c r="AB20" s="48">
        <v>62570.086966089999</v>
      </c>
      <c r="AC20" s="48">
        <v>23572.595958370002</v>
      </c>
      <c r="AD20" s="48">
        <v>12127.29407631</v>
      </c>
      <c r="AE20" s="48">
        <v>18592.041495549998</v>
      </c>
      <c r="AF20" s="48">
        <v>11291.06688738</v>
      </c>
      <c r="AG20" s="48">
        <v>6198.66249006</v>
      </c>
      <c r="AH20" s="48">
        <v>12080.955679750001</v>
      </c>
      <c r="AI20" s="48">
        <v>9777.8756710900107</v>
      </c>
      <c r="AJ20" s="48">
        <v>5847.2592026700004</v>
      </c>
      <c r="AK20" s="48">
        <v>11340.232387780001</v>
      </c>
      <c r="AL20" s="48">
        <v>8522.5401498600004</v>
      </c>
      <c r="AM20" s="48">
        <v>7211.00164589</v>
      </c>
      <c r="AN20" s="48">
        <v>15675.195329920003</v>
      </c>
      <c r="AO20" s="48">
        <v>142236.72097463001</v>
      </c>
      <c r="AP20" s="48">
        <v>26206.396575881699</v>
      </c>
      <c r="AQ20" s="48">
        <v>12007.9267238517</v>
      </c>
      <c r="AR20" s="48">
        <v>21268.49353851167</v>
      </c>
      <c r="AS20" s="48">
        <v>9734.1131752116653</v>
      </c>
      <c r="AT20" s="48">
        <v>7308.6284870016698</v>
      </c>
      <c r="AU20" s="48">
        <v>13824.5960358017</v>
      </c>
      <c r="AV20" s="48">
        <v>9638.3056509716698</v>
      </c>
      <c r="AW20" s="48">
        <v>6158.0771358616703</v>
      </c>
      <c r="AX20" s="48">
        <v>12523.157751271667</v>
      </c>
      <c r="AY20" s="48">
        <v>9623.3915928316674</v>
      </c>
      <c r="AZ20" s="48">
        <v>6413.7818724016697</v>
      </c>
      <c r="BA20" s="48">
        <v>15529.5028919917</v>
      </c>
      <c r="BB20" s="48">
        <v>150236.37143182001</v>
      </c>
      <c r="BC20" s="48">
        <v>27392.834831945835</v>
      </c>
      <c r="BD20" s="48">
        <v>13382.554678525834</v>
      </c>
      <c r="BE20" s="48">
        <v>21393.322829635836</v>
      </c>
      <c r="BF20" s="48">
        <v>9979.1027411058294</v>
      </c>
      <c r="BG20" s="48">
        <v>8093.9379202958298</v>
      </c>
      <c r="BH20" s="48">
        <v>13870.971951415801</v>
      </c>
      <c r="BI20" s="48">
        <v>9879.7422299858335</v>
      </c>
      <c r="BJ20" s="48">
        <v>6161.7242488958345</v>
      </c>
      <c r="BK20" s="48">
        <v>13097.9883414658</v>
      </c>
      <c r="BL20" s="48">
        <v>10669.741893365799</v>
      </c>
      <c r="BM20" s="48">
        <v>6659.5836538058302</v>
      </c>
      <c r="BN20" s="48">
        <v>16034.405015845799</v>
      </c>
      <c r="BO20" s="48">
        <v>156615.91033628999</v>
      </c>
      <c r="BP20" s="48">
        <v>29108.077366127502</v>
      </c>
      <c r="BQ20" s="48">
        <v>15964.299281207501</v>
      </c>
      <c r="BR20" s="48">
        <v>19009.730994587499</v>
      </c>
      <c r="BS20" s="48">
        <v>15016.7076804875</v>
      </c>
      <c r="BT20" s="48">
        <v>8426.0834630275003</v>
      </c>
      <c r="BU20" s="48">
        <v>13732.969641407501</v>
      </c>
      <c r="BV20" s="48">
        <v>11729.617623527502</v>
      </c>
      <c r="BW20" s="48">
        <v>6334.0847075475003</v>
      </c>
      <c r="BX20" s="48">
        <v>13381.800288517499</v>
      </c>
      <c r="BY20" s="48">
        <v>11348.5032716075</v>
      </c>
      <c r="BZ20" s="48">
        <v>6829.3109168874998</v>
      </c>
      <c r="CA20" s="48">
        <v>17051.0205846875</v>
      </c>
      <c r="CB20" s="48">
        <v>167932.20581961999</v>
      </c>
      <c r="CC20" s="48">
        <v>31785.82444333001</v>
      </c>
      <c r="CD20" s="48">
        <v>14774.752213829999</v>
      </c>
      <c r="CE20" s="48">
        <v>23631.643812759994</v>
      </c>
      <c r="CF20" s="48">
        <v>0</v>
      </c>
      <c r="CG20" s="48">
        <v>0</v>
      </c>
      <c r="CH20" s="48">
        <v>0</v>
      </c>
      <c r="CI20" s="48">
        <v>0</v>
      </c>
      <c r="CJ20" s="48">
        <v>0</v>
      </c>
      <c r="CK20" s="48">
        <v>0</v>
      </c>
      <c r="CL20" s="48">
        <v>0</v>
      </c>
      <c r="CM20" s="48">
        <v>0</v>
      </c>
      <c r="CN20" s="48">
        <v>0</v>
      </c>
      <c r="CO20" s="48">
        <v>70192.220469919994</v>
      </c>
    </row>
    <row r="21" spans="1:93" ht="13" x14ac:dyDescent="0.3">
      <c r="A21" s="10" t="s">
        <v>25</v>
      </c>
      <c r="B21" s="11" t="s">
        <v>26</v>
      </c>
      <c r="C21" s="48">
        <v>24033.8674662433</v>
      </c>
      <c r="D21" s="48">
        <v>8548.3409759533297</v>
      </c>
      <c r="E21" s="48">
        <v>3851.4295380733301</v>
      </c>
      <c r="F21" s="48">
        <v>3235.162718723333</v>
      </c>
      <c r="G21" s="48">
        <v>2683.6832260133301</v>
      </c>
      <c r="H21" s="48">
        <v>2526.2215887133334</v>
      </c>
      <c r="I21" s="48">
        <v>1922.02258345</v>
      </c>
      <c r="J21" s="48">
        <v>1675.38904056</v>
      </c>
      <c r="K21" s="48">
        <v>1808.6586883299999</v>
      </c>
      <c r="L21" s="48">
        <v>1531.5867845633334</v>
      </c>
      <c r="M21" s="48">
        <v>19605.354757983299</v>
      </c>
      <c r="N21" s="48">
        <v>137611.26531430299</v>
      </c>
      <c r="O21" s="48">
        <v>209032.98268290999</v>
      </c>
      <c r="P21" s="48">
        <v>23234.0042655367</v>
      </c>
      <c r="Q21" s="48">
        <v>8408.4332478866709</v>
      </c>
      <c r="R21" s="48">
        <v>4789.5372994266663</v>
      </c>
      <c r="S21" s="48">
        <v>2536.2853445333335</v>
      </c>
      <c r="T21" s="48">
        <v>2009.10470389333</v>
      </c>
      <c r="U21" s="48">
        <v>1892.10461101333</v>
      </c>
      <c r="V21" s="48">
        <v>1496.2398705799999</v>
      </c>
      <c r="W21" s="48">
        <v>1334.24920112</v>
      </c>
      <c r="X21" s="48">
        <v>1236.92309159</v>
      </c>
      <c r="Y21" s="48">
        <v>1044.9799004900001</v>
      </c>
      <c r="Z21" s="48">
        <v>12450.72397655</v>
      </c>
      <c r="AA21" s="48">
        <v>75314.318052930001</v>
      </c>
      <c r="AB21" s="48">
        <v>135746.90356554999</v>
      </c>
      <c r="AC21" s="48">
        <v>39824.185753800004</v>
      </c>
      <c r="AD21" s="48">
        <v>8736.6564245900008</v>
      </c>
      <c r="AE21" s="48">
        <v>4251.1607262999996</v>
      </c>
      <c r="AF21" s="48">
        <v>3706.4929655800001</v>
      </c>
      <c r="AG21" s="48">
        <v>2611.5617501900001</v>
      </c>
      <c r="AH21" s="48">
        <v>2152.1667400900001</v>
      </c>
      <c r="AI21" s="48">
        <v>1819.0585443800001</v>
      </c>
      <c r="AJ21" s="48">
        <v>1388.83970374</v>
      </c>
      <c r="AK21" s="48">
        <v>1532.77708489</v>
      </c>
      <c r="AL21" s="48">
        <v>1625.6598615100002</v>
      </c>
      <c r="AM21" s="48">
        <v>17885.069375849998</v>
      </c>
      <c r="AN21" s="48">
        <v>126659.58564845</v>
      </c>
      <c r="AO21" s="48">
        <v>212193.21457936999</v>
      </c>
      <c r="AP21" s="48">
        <v>45384.698037790004</v>
      </c>
      <c r="AQ21" s="48">
        <v>10729.28141125</v>
      </c>
      <c r="AR21" s="48">
        <v>5598.9130860400001</v>
      </c>
      <c r="AS21" s="48">
        <v>3378.9758944900004</v>
      </c>
      <c r="AT21" s="48">
        <v>2489.1795759500001</v>
      </c>
      <c r="AU21" s="48">
        <v>1715.8407516499999</v>
      </c>
      <c r="AV21" s="48">
        <v>2245.35547017</v>
      </c>
      <c r="AW21" s="48">
        <v>1532.22706616</v>
      </c>
      <c r="AX21" s="48">
        <v>990.54012034000004</v>
      </c>
      <c r="AY21" s="48">
        <v>1078.3699274200001</v>
      </c>
      <c r="AZ21" s="48">
        <v>24214.927336420002</v>
      </c>
      <c r="BA21" s="48">
        <v>114959.68382152999</v>
      </c>
      <c r="BB21" s="48">
        <v>214317.99249921</v>
      </c>
      <c r="BC21" s="48">
        <v>82522.647463660003</v>
      </c>
      <c r="BD21" s="48">
        <v>12062.699095579999</v>
      </c>
      <c r="BE21" s="48">
        <v>6579.0744220699999</v>
      </c>
      <c r="BF21" s="48">
        <v>4193.0267631799998</v>
      </c>
      <c r="BG21" s="48">
        <v>4739.7703293200002</v>
      </c>
      <c r="BH21" s="48">
        <v>3727.61463172</v>
      </c>
      <c r="BI21" s="48">
        <v>2549.91259025</v>
      </c>
      <c r="BJ21" s="48">
        <v>2041.62604444</v>
      </c>
      <c r="BK21" s="48">
        <v>1907.85656842</v>
      </c>
      <c r="BL21" s="48">
        <v>1186.0830653999999</v>
      </c>
      <c r="BM21" s="48">
        <v>22287.337409380001</v>
      </c>
      <c r="BN21" s="48">
        <v>82922.506979619997</v>
      </c>
      <c r="BO21" s="48">
        <v>226720.15536303999</v>
      </c>
      <c r="BP21" s="48">
        <v>54772.89908137</v>
      </c>
      <c r="BQ21" s="48">
        <v>8921.8070977499992</v>
      </c>
      <c r="BR21" s="48">
        <v>4182.3280043699997</v>
      </c>
      <c r="BS21" s="48">
        <v>3272.5541156499999</v>
      </c>
      <c r="BT21" s="48">
        <v>2867.1208853899998</v>
      </c>
      <c r="BU21" s="48">
        <v>2349.0963054200001</v>
      </c>
      <c r="BV21" s="48">
        <v>1929.3868773199999</v>
      </c>
      <c r="BW21" s="48">
        <v>1590.0134825</v>
      </c>
      <c r="BX21" s="48">
        <v>824.73555630999988</v>
      </c>
      <c r="BY21" s="48">
        <v>1404.33079266</v>
      </c>
      <c r="BZ21" s="48">
        <v>23043.683471370001</v>
      </c>
      <c r="CA21" s="48">
        <v>89156.486719049994</v>
      </c>
      <c r="CB21" s="48">
        <v>194314.44238915999</v>
      </c>
      <c r="CC21" s="48">
        <v>70552.23399275</v>
      </c>
      <c r="CD21" s="48">
        <v>8184.6455182399995</v>
      </c>
      <c r="CE21" s="48">
        <v>6401.1627824899997</v>
      </c>
      <c r="CF21" s="48">
        <v>0</v>
      </c>
      <c r="CG21" s="48">
        <v>0</v>
      </c>
      <c r="CH21" s="48">
        <v>0</v>
      </c>
      <c r="CI21" s="48">
        <v>0</v>
      </c>
      <c r="CJ21" s="48">
        <v>0</v>
      </c>
      <c r="CK21" s="48">
        <v>0</v>
      </c>
      <c r="CL21" s="48">
        <v>0</v>
      </c>
      <c r="CM21" s="48">
        <v>0</v>
      </c>
      <c r="CN21" s="48">
        <v>0</v>
      </c>
      <c r="CO21" s="48">
        <v>85138.042293480001</v>
      </c>
    </row>
    <row r="22" spans="1:93" ht="13" x14ac:dyDescent="0.3">
      <c r="A22" s="10" t="s">
        <v>27</v>
      </c>
      <c r="B22" s="11" t="s">
        <v>28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v>0</v>
      </c>
      <c r="BZ22" s="48">
        <v>0</v>
      </c>
      <c r="CA22" s="48">
        <v>0</v>
      </c>
      <c r="CB22" s="48">
        <v>0</v>
      </c>
      <c r="CC22" s="48">
        <v>0</v>
      </c>
      <c r="CD22" s="48">
        <v>0</v>
      </c>
      <c r="CE22" s="48">
        <v>0</v>
      </c>
      <c r="CF22" s="48">
        <v>0</v>
      </c>
      <c r="CG22" s="48">
        <v>0</v>
      </c>
      <c r="CH22" s="48">
        <v>0</v>
      </c>
      <c r="CI22" s="48">
        <v>0</v>
      </c>
      <c r="CJ22" s="48">
        <v>0</v>
      </c>
      <c r="CK22" s="48">
        <v>0</v>
      </c>
      <c r="CL22" s="48">
        <v>0</v>
      </c>
      <c r="CM22" s="48">
        <v>0</v>
      </c>
      <c r="CN22" s="48">
        <v>0</v>
      </c>
      <c r="CO22" s="48">
        <v>0</v>
      </c>
    </row>
    <row r="23" spans="1:93" ht="13" x14ac:dyDescent="0.3">
      <c r="A23" s="10" t="s">
        <v>29</v>
      </c>
      <c r="B23" s="11" t="s">
        <v>30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>
        <v>0</v>
      </c>
      <c r="AY23" s="48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0</v>
      </c>
      <c r="BF23" s="48">
        <v>0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v>0</v>
      </c>
      <c r="BZ23" s="48">
        <v>0</v>
      </c>
      <c r="CA23" s="48">
        <v>0</v>
      </c>
      <c r="CB23" s="48">
        <v>0</v>
      </c>
      <c r="CC23" s="48">
        <v>0</v>
      </c>
      <c r="CD23" s="48">
        <v>0</v>
      </c>
      <c r="CE23" s="48">
        <v>0</v>
      </c>
      <c r="CF23" s="48">
        <v>0</v>
      </c>
      <c r="CG23" s="48">
        <v>0</v>
      </c>
      <c r="CH23" s="48">
        <v>0</v>
      </c>
      <c r="CI23" s="48">
        <v>0</v>
      </c>
      <c r="CJ23" s="48">
        <v>0</v>
      </c>
      <c r="CK23" s="48">
        <v>0</v>
      </c>
      <c r="CL23" s="48">
        <v>0</v>
      </c>
      <c r="CM23" s="48">
        <v>0</v>
      </c>
      <c r="CN23" s="48">
        <v>0</v>
      </c>
      <c r="CO23" s="48">
        <v>0</v>
      </c>
    </row>
    <row r="24" spans="1:93" ht="13" x14ac:dyDescent="0.3">
      <c r="A24" s="10" t="s">
        <v>31</v>
      </c>
      <c r="B24" s="11" t="s">
        <v>32</v>
      </c>
      <c r="C24" s="48">
        <v>0.84161564</v>
      </c>
      <c r="D24" s="48">
        <v>0.84161564</v>
      </c>
      <c r="E24" s="48">
        <v>0.84161564</v>
      </c>
      <c r="F24" s="48">
        <v>0.49464887333333302</v>
      </c>
      <c r="G24" s="48">
        <v>0.49464887333333302</v>
      </c>
      <c r="H24" s="48">
        <v>0.49464887333333302</v>
      </c>
      <c r="I24" s="48">
        <v>0.45604406666666703</v>
      </c>
      <c r="J24" s="48">
        <v>0.45604406666666703</v>
      </c>
      <c r="K24" s="48">
        <v>0.45604406666666703</v>
      </c>
      <c r="L24" s="48">
        <v>0.46853815333333299</v>
      </c>
      <c r="M24" s="48">
        <v>0.46853815333333299</v>
      </c>
      <c r="N24" s="48">
        <v>0.46853815333333299</v>
      </c>
      <c r="O24" s="48">
        <v>6.7825401999999997</v>
      </c>
      <c r="P24" s="48">
        <v>1.6815649500000001</v>
      </c>
      <c r="Q24" s="48">
        <v>0.35181495000000002</v>
      </c>
      <c r="R24" s="48">
        <v>0.10441509</v>
      </c>
      <c r="S24" s="48">
        <v>0.35827112999999999</v>
      </c>
      <c r="T24" s="48">
        <v>0.12404233000000001</v>
      </c>
      <c r="U24" s="48">
        <v>0.40659339999999999</v>
      </c>
      <c r="V24" s="48">
        <v>0.50295124999999996</v>
      </c>
      <c r="W24" s="48">
        <v>0.50316519999999998</v>
      </c>
      <c r="X24" s="48">
        <v>1.1122626799999999</v>
      </c>
      <c r="Y24" s="48">
        <v>3.1980000000000002E-4</v>
      </c>
      <c r="Z24" s="48">
        <v>3.4909999999999997E-4</v>
      </c>
      <c r="AA24" s="48">
        <v>0.63045333999999997</v>
      </c>
      <c r="AB24" s="48">
        <v>5.7762032200000002</v>
      </c>
      <c r="AC24" s="48">
        <v>0.38488676999999999</v>
      </c>
      <c r="AD24" s="48">
        <v>0.33573799999999998</v>
      </c>
      <c r="AE24" s="48">
        <v>0.35673559999999999</v>
      </c>
      <c r="AF24" s="48">
        <v>0.28002542000000002</v>
      </c>
      <c r="AG24" s="48">
        <v>0.44041174999999999</v>
      </c>
      <c r="AH24" s="48">
        <v>0.15457471</v>
      </c>
      <c r="AI24" s="48">
        <v>0.52916266000000001</v>
      </c>
      <c r="AJ24" s="48">
        <v>0.10814878999999999</v>
      </c>
      <c r="AK24" s="48">
        <v>0.18991077000000001</v>
      </c>
      <c r="AL24" s="48">
        <v>0.15701234999999999</v>
      </c>
      <c r="AM24" s="48">
        <v>0.23836405999999999</v>
      </c>
      <c r="AN24" s="48">
        <v>0.23242494</v>
      </c>
      <c r="AO24" s="48">
        <v>3.4073958200000001</v>
      </c>
      <c r="AP24" s="48">
        <v>0.52560373999999999</v>
      </c>
      <c r="AQ24" s="48">
        <v>0.23199835999999999</v>
      </c>
      <c r="AR24" s="48">
        <v>0.68090238999999997</v>
      </c>
      <c r="AS24" s="48">
        <v>0.74070066999999995</v>
      </c>
      <c r="AT24" s="48">
        <v>0.62606976000000003</v>
      </c>
      <c r="AU24" s="48">
        <v>0.41571333999999999</v>
      </c>
      <c r="AV24" s="48">
        <v>0.66604737000000003</v>
      </c>
      <c r="AW24" s="48">
        <v>0.33038181999999999</v>
      </c>
      <c r="AX24" s="48">
        <v>0.50910091000000002</v>
      </c>
      <c r="AY24" s="48">
        <v>0.14282713</v>
      </c>
      <c r="AZ24" s="48">
        <v>0.70917602999999996</v>
      </c>
      <c r="BA24" s="48">
        <v>0.32272562999999999</v>
      </c>
      <c r="BB24" s="48">
        <v>5.90124709</v>
      </c>
      <c r="BC24" s="48">
        <v>0.68275529999999995</v>
      </c>
      <c r="BD24" s="48">
        <v>0.35834799000000001</v>
      </c>
      <c r="BE24" s="48">
        <v>0.72646080999999996</v>
      </c>
      <c r="BF24" s="48">
        <v>0.95689639000000004</v>
      </c>
      <c r="BG24" s="48">
        <v>0.30154409999999998</v>
      </c>
      <c r="BH24" s="48">
        <v>0.20692643999999999</v>
      </c>
      <c r="BI24" s="48">
        <v>0.17072886000000001</v>
      </c>
      <c r="BJ24" s="48">
        <v>0.76872640000000003</v>
      </c>
      <c r="BK24" s="48">
        <v>0.93833926000000001</v>
      </c>
      <c r="BL24" s="48">
        <v>0.60386209999999996</v>
      </c>
      <c r="BM24" s="48">
        <v>1.3952502899999999</v>
      </c>
      <c r="BN24" s="48">
        <v>0.27375361999999998</v>
      </c>
      <c r="BO24" s="48">
        <v>7.3835915600000002</v>
      </c>
      <c r="BP24" s="48">
        <v>0.87434329</v>
      </c>
      <c r="BQ24" s="48">
        <v>1.02436767</v>
      </c>
      <c r="BR24" s="48">
        <v>0.40053273</v>
      </c>
      <c r="BS24" s="48">
        <v>0.25590108</v>
      </c>
      <c r="BT24" s="48">
        <v>0.88884803000000001</v>
      </c>
      <c r="BU24" s="48">
        <v>0.34637641000000002</v>
      </c>
      <c r="BV24" s="48">
        <v>1.11331224</v>
      </c>
      <c r="BW24" s="48">
        <v>0.39085339000000002</v>
      </c>
      <c r="BX24" s="48">
        <v>0.77425045000000003</v>
      </c>
      <c r="BY24" s="48">
        <v>0.47607444999999998</v>
      </c>
      <c r="BZ24" s="48">
        <v>0.27161681999999998</v>
      </c>
      <c r="CA24" s="48">
        <v>0.64327274000000001</v>
      </c>
      <c r="CB24" s="48">
        <v>7.4597492999999977</v>
      </c>
      <c r="CC24" s="48">
        <v>0.85402217999999996</v>
      </c>
      <c r="CD24" s="48">
        <v>0.53133766999999998</v>
      </c>
      <c r="CE24" s="48">
        <v>0.87445550999999999</v>
      </c>
      <c r="CF24" s="48">
        <v>0</v>
      </c>
      <c r="CG24" s="48">
        <v>0</v>
      </c>
      <c r="CH24" s="48">
        <v>0</v>
      </c>
      <c r="CI24" s="48">
        <v>0</v>
      </c>
      <c r="CJ24" s="48">
        <v>0</v>
      </c>
      <c r="CK24" s="48">
        <v>0</v>
      </c>
      <c r="CL24" s="48">
        <v>0</v>
      </c>
      <c r="CM24" s="48">
        <v>0</v>
      </c>
      <c r="CN24" s="48">
        <v>0</v>
      </c>
      <c r="CO24" s="48">
        <v>2.2598153599999997</v>
      </c>
    </row>
    <row r="25" spans="1:93" ht="13" x14ac:dyDescent="0.3">
      <c r="A25" s="8" t="s">
        <v>33</v>
      </c>
      <c r="B25" s="9" t="s">
        <v>34</v>
      </c>
      <c r="C25" s="48">
        <v>224916.03661852601</v>
      </c>
      <c r="D25" s="48">
        <v>197382.40709735701</v>
      </c>
      <c r="E25" s="48">
        <v>199855.58674415917</v>
      </c>
      <c r="F25" s="48">
        <v>220406.81593260501</v>
      </c>
      <c r="G25" s="48">
        <v>211018.91127147301</v>
      </c>
      <c r="H25" s="48">
        <v>194837.69539158439</v>
      </c>
      <c r="I25" s="48">
        <v>189220.924257715</v>
      </c>
      <c r="J25" s="48">
        <v>232752.167250397</v>
      </c>
      <c r="K25" s="48">
        <v>225595.69387592055</v>
      </c>
      <c r="L25" s="48">
        <v>258910.627800866</v>
      </c>
      <c r="M25" s="48">
        <v>235160.45022400701</v>
      </c>
      <c r="N25" s="48">
        <v>237700.97320219901</v>
      </c>
      <c r="O25" s="48">
        <v>2627758.2896668096</v>
      </c>
      <c r="P25" s="48">
        <v>267692.69150893099</v>
      </c>
      <c r="Q25" s="48">
        <v>238506.989826665</v>
      </c>
      <c r="R25" s="48">
        <v>231827.696558064</v>
      </c>
      <c r="S25" s="48">
        <v>141049.552629404</v>
      </c>
      <c r="T25" s="48">
        <v>120116.025458246</v>
      </c>
      <c r="U25" s="48">
        <v>136192.42666331015</v>
      </c>
      <c r="V25" s="48">
        <v>183070.78315931701</v>
      </c>
      <c r="W25" s="48">
        <v>202372.824187297</v>
      </c>
      <c r="X25" s="48">
        <v>206747.05376973699</v>
      </c>
      <c r="Y25" s="48">
        <v>207649.20192183001</v>
      </c>
      <c r="Z25" s="48">
        <v>224499.47734308999</v>
      </c>
      <c r="AA25" s="48">
        <v>320529.54162635998</v>
      </c>
      <c r="AB25" s="48">
        <v>2480254.2646522499</v>
      </c>
      <c r="AC25" s="48">
        <v>273601.78802528599</v>
      </c>
      <c r="AD25" s="48">
        <v>224020.50291528099</v>
      </c>
      <c r="AE25" s="48">
        <v>268344.28982870601</v>
      </c>
      <c r="AF25" s="48">
        <v>258854.88942309201</v>
      </c>
      <c r="AG25" s="48">
        <v>253634.66219020201</v>
      </c>
      <c r="AH25" s="48">
        <v>255802.82009639201</v>
      </c>
      <c r="AI25" s="48">
        <v>242371.26237095901</v>
      </c>
      <c r="AJ25" s="48">
        <v>247291.94663834904</v>
      </c>
      <c r="AK25" s="48">
        <v>260866.24253346899</v>
      </c>
      <c r="AL25" s="48">
        <v>273524.91271829908</v>
      </c>
      <c r="AM25" s="48">
        <v>286851.045062177</v>
      </c>
      <c r="AN25" s="48">
        <v>322064.09581548697</v>
      </c>
      <c r="AO25" s="48">
        <v>3167228.4576177001</v>
      </c>
      <c r="AP25" s="48">
        <v>335061.89718187001</v>
      </c>
      <c r="AQ25" s="48">
        <v>278580.87625358999</v>
      </c>
      <c r="AR25" s="48">
        <v>298412.022250454</v>
      </c>
      <c r="AS25" s="48">
        <v>209015.79070066701</v>
      </c>
      <c r="AT25" s="48">
        <v>228186.62314918669</v>
      </c>
      <c r="AU25" s="48">
        <v>179933.13258958666</v>
      </c>
      <c r="AV25" s="48">
        <v>325125.79482718999</v>
      </c>
      <c r="AW25" s="48">
        <v>300339.79344078002</v>
      </c>
      <c r="AX25" s="48">
        <v>295203.16021017998</v>
      </c>
      <c r="AY25" s="48">
        <v>295005.44451121299</v>
      </c>
      <c r="AZ25" s="48">
        <v>302946.943194683</v>
      </c>
      <c r="BA25" s="48">
        <v>316402.23846069298</v>
      </c>
      <c r="BB25" s="48">
        <v>3364213.71677431</v>
      </c>
      <c r="BC25" s="48">
        <v>326733.06521849398</v>
      </c>
      <c r="BD25" s="48">
        <v>271494.95393744414</v>
      </c>
      <c r="BE25" s="48">
        <v>323086.22178811399</v>
      </c>
      <c r="BF25" s="48">
        <v>275972.22739214753</v>
      </c>
      <c r="BG25" s="48">
        <v>315338.54844553501</v>
      </c>
      <c r="BH25" s="48">
        <v>300154.51082679001</v>
      </c>
      <c r="BI25" s="48">
        <v>289699.55717569834</v>
      </c>
      <c r="BJ25" s="48">
        <v>292372.62410267099</v>
      </c>
      <c r="BK25" s="48">
        <v>288593.35182815336</v>
      </c>
      <c r="BL25" s="48">
        <v>284126.35578392586</v>
      </c>
      <c r="BM25" s="48">
        <v>313048.400762123</v>
      </c>
      <c r="BN25" s="48">
        <v>307877.55454517301</v>
      </c>
      <c r="BO25" s="48">
        <v>3588497.37180627</v>
      </c>
      <c r="BP25" s="48">
        <v>353819.31409200601</v>
      </c>
      <c r="BQ25" s="48">
        <v>309706.775292876</v>
      </c>
      <c r="BR25" s="48">
        <v>301938.61893081601</v>
      </c>
      <c r="BS25" s="48">
        <v>346475.72087543597</v>
      </c>
      <c r="BT25" s="48">
        <v>314962.49942393583</v>
      </c>
      <c r="BU25" s="48">
        <v>326182.498319406</v>
      </c>
      <c r="BV25" s="48">
        <v>311546.853628029</v>
      </c>
      <c r="BW25" s="48">
        <v>297441.96848387911</v>
      </c>
      <c r="BX25" s="48">
        <v>306537.78594937897</v>
      </c>
      <c r="BY25" s="48">
        <v>336437.17067248898</v>
      </c>
      <c r="BZ25" s="48">
        <v>298889.89155155921</v>
      </c>
      <c r="CA25" s="48">
        <v>323553.54028581898</v>
      </c>
      <c r="CB25" s="48">
        <v>3827492.63750563</v>
      </c>
      <c r="CC25" s="48">
        <v>368185.48192930699</v>
      </c>
      <c r="CD25" s="48">
        <v>284336.91294246662</v>
      </c>
      <c r="CE25" s="48">
        <v>359736.40291427699</v>
      </c>
      <c r="CF25" s="48">
        <v>0</v>
      </c>
      <c r="CG25" s="48">
        <v>0</v>
      </c>
      <c r="CH25" s="48">
        <v>0</v>
      </c>
      <c r="CI25" s="48">
        <v>0</v>
      </c>
      <c r="CJ25" s="48">
        <v>0</v>
      </c>
      <c r="CK25" s="48">
        <v>0</v>
      </c>
      <c r="CL25" s="48">
        <v>0</v>
      </c>
      <c r="CM25" s="48">
        <v>0</v>
      </c>
      <c r="CN25" s="48">
        <v>0</v>
      </c>
      <c r="CO25" s="48">
        <v>1012258.79778605</v>
      </c>
    </row>
    <row r="26" spans="1:93" ht="13" x14ac:dyDescent="0.3">
      <c r="A26" s="10" t="s">
        <v>35</v>
      </c>
      <c r="B26" s="11" t="s">
        <v>36</v>
      </c>
      <c r="C26" s="48">
        <v>153775.88006280299</v>
      </c>
      <c r="D26" s="48">
        <v>123748.87285211333</v>
      </c>
      <c r="E26" s="48">
        <v>129343.987007323</v>
      </c>
      <c r="F26" s="48">
        <v>122125.96186031699</v>
      </c>
      <c r="G26" s="48">
        <v>130441.357902277</v>
      </c>
      <c r="H26" s="48">
        <v>122951.32939115667</v>
      </c>
      <c r="I26" s="48">
        <v>137222.44547814998</v>
      </c>
      <c r="J26" s="48">
        <v>146186.94276314997</v>
      </c>
      <c r="K26" s="48">
        <v>154947.70267671999</v>
      </c>
      <c r="L26" s="48">
        <v>164862.43015100301</v>
      </c>
      <c r="M26" s="48">
        <v>156983.78011703299</v>
      </c>
      <c r="N26" s="48">
        <v>160782.734426543</v>
      </c>
      <c r="O26" s="48">
        <v>1703373.42468859</v>
      </c>
      <c r="P26" s="48">
        <v>181681.10825401999</v>
      </c>
      <c r="Q26" s="48">
        <v>158369.85203583</v>
      </c>
      <c r="R26" s="48">
        <v>152494.34448512</v>
      </c>
      <c r="S26" s="48">
        <v>78649.407344380001</v>
      </c>
      <c r="T26" s="48">
        <v>76798.639911699996</v>
      </c>
      <c r="U26" s="48">
        <v>93462.308144909999</v>
      </c>
      <c r="V26" s="48">
        <v>127265.39440157999</v>
      </c>
      <c r="W26" s="48">
        <v>132738.49661276001</v>
      </c>
      <c r="X26" s="48">
        <v>140852.45569949</v>
      </c>
      <c r="Y26" s="48">
        <v>152221.38220461001</v>
      </c>
      <c r="Z26" s="48">
        <v>159173.06823216999</v>
      </c>
      <c r="AA26" s="48">
        <v>230186.73864585001</v>
      </c>
      <c r="AB26" s="48">
        <v>1683893.1959724198</v>
      </c>
      <c r="AC26" s="48">
        <v>181783.76650677001</v>
      </c>
      <c r="AD26" s="48">
        <v>157133.13585494002</v>
      </c>
      <c r="AE26" s="48">
        <v>169496.57872536001</v>
      </c>
      <c r="AF26" s="48">
        <v>172489.11997505001</v>
      </c>
      <c r="AG26" s="48">
        <v>161181.05094704</v>
      </c>
      <c r="AH26" s="48">
        <v>171226.09463956999</v>
      </c>
      <c r="AI26" s="48">
        <v>167091.71426094999</v>
      </c>
      <c r="AJ26" s="48">
        <v>174097.72391335</v>
      </c>
      <c r="AK26" s="48">
        <v>176400.04625342999</v>
      </c>
      <c r="AL26" s="48">
        <v>185442.55560217</v>
      </c>
      <c r="AM26" s="48">
        <v>196501.87691508999</v>
      </c>
      <c r="AN26" s="48">
        <v>217717.82028499001</v>
      </c>
      <c r="AO26" s="48">
        <v>2130561.4838787098</v>
      </c>
      <c r="AP26" s="48">
        <v>215796.40310361001</v>
      </c>
      <c r="AQ26" s="48">
        <v>196400.13374317001</v>
      </c>
      <c r="AR26" s="48">
        <v>213715.46141481001</v>
      </c>
      <c r="AS26" s="48">
        <v>118742.49070331</v>
      </c>
      <c r="AT26" s="48">
        <v>172927.11744652002</v>
      </c>
      <c r="AU26" s="48">
        <v>128590.17374611</v>
      </c>
      <c r="AV26" s="48">
        <v>222586.94583099001</v>
      </c>
      <c r="AW26" s="48">
        <v>214528.65573358</v>
      </c>
      <c r="AX26" s="48">
        <v>197354.36491852999</v>
      </c>
      <c r="AY26" s="48">
        <v>194363.50535592</v>
      </c>
      <c r="AZ26" s="48">
        <v>211580.29313762</v>
      </c>
      <c r="BA26" s="48">
        <v>205300.74608797999</v>
      </c>
      <c r="BB26" s="48">
        <v>2291886.2912254301</v>
      </c>
      <c r="BC26" s="48">
        <v>230089.26245382</v>
      </c>
      <c r="BD26" s="48">
        <v>193250.57012675999</v>
      </c>
      <c r="BE26" s="48">
        <v>205600.32967077999</v>
      </c>
      <c r="BF26" s="48">
        <v>182353.85680358001</v>
      </c>
      <c r="BG26" s="48">
        <v>200272.45929666999</v>
      </c>
      <c r="BH26" s="48">
        <v>187012.70003124999</v>
      </c>
      <c r="BI26" s="48">
        <v>193734.10439066999</v>
      </c>
      <c r="BJ26" s="48">
        <v>204243.53358446999</v>
      </c>
      <c r="BK26" s="48">
        <v>183011.60878541999</v>
      </c>
      <c r="BL26" s="48">
        <v>194426.60394450001</v>
      </c>
      <c r="BM26" s="48">
        <v>199616.39073551001</v>
      </c>
      <c r="BN26" s="48">
        <v>206193.73476912</v>
      </c>
      <c r="BO26" s="48">
        <v>2379805.1545925499</v>
      </c>
      <c r="BP26" s="48">
        <v>237203.088256619</v>
      </c>
      <c r="BQ26" s="48">
        <v>201430.292724909</v>
      </c>
      <c r="BR26" s="48">
        <v>181825.57486175917</v>
      </c>
      <c r="BS26" s="48">
        <v>226064.95463973901</v>
      </c>
      <c r="BT26" s="48">
        <v>204390.39884722899</v>
      </c>
      <c r="BU26" s="48">
        <v>197623.43754689916</v>
      </c>
      <c r="BV26" s="48">
        <v>215411.35039851899</v>
      </c>
      <c r="BW26" s="48">
        <v>205836.52665239901</v>
      </c>
      <c r="BX26" s="48">
        <v>200996.034307369</v>
      </c>
      <c r="BY26" s="48">
        <v>215354.956750899</v>
      </c>
      <c r="BZ26" s="48">
        <v>206714.61278307901</v>
      </c>
      <c r="CA26" s="48">
        <v>226412.28103927901</v>
      </c>
      <c r="CB26" s="48">
        <v>2519263.5088086999</v>
      </c>
      <c r="CC26" s="48">
        <v>242364.70610764</v>
      </c>
      <c r="CD26" s="48">
        <v>209839.09794308001</v>
      </c>
      <c r="CE26" s="48">
        <v>218733.56197961001</v>
      </c>
      <c r="CF26" s="48">
        <v>0</v>
      </c>
      <c r="CG26" s="48">
        <v>0</v>
      </c>
      <c r="CH26" s="48">
        <v>0</v>
      </c>
      <c r="CI26" s="48">
        <v>0</v>
      </c>
      <c r="CJ26" s="48">
        <v>0</v>
      </c>
      <c r="CK26" s="48">
        <v>0</v>
      </c>
      <c r="CL26" s="48">
        <v>0</v>
      </c>
      <c r="CM26" s="48">
        <v>0</v>
      </c>
      <c r="CN26" s="48">
        <v>0</v>
      </c>
      <c r="CO26" s="48">
        <v>670937.36603032995</v>
      </c>
    </row>
    <row r="27" spans="1:93" ht="13" x14ac:dyDescent="0.3">
      <c r="A27" s="10" t="s">
        <v>37</v>
      </c>
      <c r="B27" s="12" t="s">
        <v>38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v>0</v>
      </c>
      <c r="BZ27" s="48">
        <v>0</v>
      </c>
      <c r="CA27" s="48">
        <v>0</v>
      </c>
      <c r="CB27" s="48">
        <v>0</v>
      </c>
      <c r="CC27" s="48">
        <v>0</v>
      </c>
      <c r="CD27" s="48">
        <v>0</v>
      </c>
      <c r="CE27" s="48">
        <v>0</v>
      </c>
      <c r="CF27" s="48">
        <v>0</v>
      </c>
      <c r="CG27" s="48">
        <v>0</v>
      </c>
      <c r="CH27" s="48">
        <v>0</v>
      </c>
      <c r="CI27" s="48">
        <v>0</v>
      </c>
      <c r="CJ27" s="48">
        <v>0</v>
      </c>
      <c r="CK27" s="48">
        <v>0</v>
      </c>
      <c r="CL27" s="48">
        <v>0</v>
      </c>
      <c r="CM27" s="48">
        <v>0</v>
      </c>
      <c r="CN27" s="48">
        <v>0</v>
      </c>
      <c r="CO27" s="48">
        <v>0</v>
      </c>
    </row>
    <row r="28" spans="1:93" ht="13" x14ac:dyDescent="0.3">
      <c r="A28" s="10" t="s">
        <v>39</v>
      </c>
      <c r="B28" s="12" t="s">
        <v>40</v>
      </c>
      <c r="C28" s="48">
        <v>149082.50984176001</v>
      </c>
      <c r="D28" s="48">
        <v>118959.52014659</v>
      </c>
      <c r="E28" s="48">
        <v>123743.60117128</v>
      </c>
      <c r="F28" s="48">
        <v>117347.64663513</v>
      </c>
      <c r="G28" s="48">
        <v>124110.96674678</v>
      </c>
      <c r="H28" s="48">
        <v>114101.22462284</v>
      </c>
      <c r="I28" s="48">
        <v>128946.39353007</v>
      </c>
      <c r="J28" s="48">
        <v>141241.29562356998</v>
      </c>
      <c r="K28" s="48">
        <v>149747.83763560999</v>
      </c>
      <c r="L28" s="48">
        <v>159656.41988501299</v>
      </c>
      <c r="M28" s="48">
        <v>151939.69969158332</v>
      </c>
      <c r="N28" s="48">
        <v>156133.097139633</v>
      </c>
      <c r="O28" s="48">
        <v>1635010.2126698601</v>
      </c>
      <c r="P28" s="48">
        <v>176159.52840439</v>
      </c>
      <c r="Q28" s="48">
        <v>152621.18964572001</v>
      </c>
      <c r="R28" s="48">
        <v>146886.90558416001</v>
      </c>
      <c r="S28" s="48">
        <v>75620.700314529997</v>
      </c>
      <c r="T28" s="48">
        <v>73039.150769610002</v>
      </c>
      <c r="U28" s="48">
        <v>88887.617540530002</v>
      </c>
      <c r="V28" s="48">
        <v>123200.44210270001</v>
      </c>
      <c r="W28" s="48">
        <v>128097.96530392001</v>
      </c>
      <c r="X28" s="48">
        <v>135575.94085571001</v>
      </c>
      <c r="Y28" s="48">
        <v>146151.53724013001</v>
      </c>
      <c r="Z28" s="48">
        <v>153969.75066116999</v>
      </c>
      <c r="AA28" s="48">
        <v>223528.90746406</v>
      </c>
      <c r="AB28" s="48">
        <v>1623739.6358866298</v>
      </c>
      <c r="AC28" s="48">
        <v>175849.55879535998</v>
      </c>
      <c r="AD28" s="48">
        <v>150595.12428488999</v>
      </c>
      <c r="AE28" s="48">
        <v>161687.2971011</v>
      </c>
      <c r="AF28" s="48">
        <v>165267.75138377</v>
      </c>
      <c r="AG28" s="48">
        <v>153675.99264474001</v>
      </c>
      <c r="AH28" s="48">
        <v>163378.00318815</v>
      </c>
      <c r="AI28" s="48">
        <v>159831.83254664001</v>
      </c>
      <c r="AJ28" s="48">
        <v>166612.50453112999</v>
      </c>
      <c r="AK28" s="48">
        <v>168755.66142406999</v>
      </c>
      <c r="AL28" s="48">
        <v>177279.04281583001</v>
      </c>
      <c r="AM28" s="48">
        <v>188471.19475729001</v>
      </c>
      <c r="AN28" s="48">
        <v>209163.07879433999</v>
      </c>
      <c r="AO28" s="48">
        <v>2040567.04226731</v>
      </c>
      <c r="AP28" s="48">
        <v>208575.8435014</v>
      </c>
      <c r="AQ28" s="48">
        <v>188359.44396809</v>
      </c>
      <c r="AR28" s="48">
        <v>203643.013985</v>
      </c>
      <c r="AS28" s="48">
        <v>111223.38622532001</v>
      </c>
      <c r="AT28" s="48">
        <v>163283.34366546001</v>
      </c>
      <c r="AU28" s="48">
        <v>119838.21607179999</v>
      </c>
      <c r="AV28" s="48">
        <v>214428.66184161001</v>
      </c>
      <c r="AW28" s="48">
        <v>206049.30670372001</v>
      </c>
      <c r="AX28" s="48">
        <v>189773.95396360999</v>
      </c>
      <c r="AY28" s="48">
        <v>186706.46594358</v>
      </c>
      <c r="AZ28" s="48">
        <v>203834.15326242</v>
      </c>
      <c r="BA28" s="48">
        <v>198186.32129702999</v>
      </c>
      <c r="BB28" s="48">
        <v>2193902.1104320399</v>
      </c>
      <c r="BC28" s="48">
        <v>223489.26085911001</v>
      </c>
      <c r="BD28" s="48">
        <v>185881.53925361999</v>
      </c>
      <c r="BE28" s="48">
        <v>196740.48173309999</v>
      </c>
      <c r="BF28" s="48">
        <v>176437.15494633</v>
      </c>
      <c r="BG28" s="48">
        <v>190902.12679969001</v>
      </c>
      <c r="BH28" s="48">
        <v>178428.90701458001</v>
      </c>
      <c r="BI28" s="48">
        <v>186091.75648608999</v>
      </c>
      <c r="BJ28" s="48">
        <v>195370.76563183</v>
      </c>
      <c r="BK28" s="48">
        <v>175429.12842304001</v>
      </c>
      <c r="BL28" s="48">
        <v>186578.74585584999</v>
      </c>
      <c r="BM28" s="48">
        <v>191913.20342817999</v>
      </c>
      <c r="BN28" s="48">
        <v>199107.51259338</v>
      </c>
      <c r="BO28" s="48">
        <v>2286370.5830247998</v>
      </c>
      <c r="BP28" s="48">
        <v>229855.62790528999</v>
      </c>
      <c r="BQ28" s="48">
        <v>192877.08042099999</v>
      </c>
      <c r="BR28" s="48">
        <v>174384.95780422</v>
      </c>
      <c r="BS28" s="48">
        <v>216656.80320634</v>
      </c>
      <c r="BT28" s="48">
        <v>195219.37876350002</v>
      </c>
      <c r="BU28" s="48">
        <v>189955.91418416001</v>
      </c>
      <c r="BV28" s="48">
        <v>206069.0194583</v>
      </c>
      <c r="BW28" s="48">
        <v>197907.2527677</v>
      </c>
      <c r="BX28" s="48">
        <v>193255.50427167999</v>
      </c>
      <c r="BY28" s="48">
        <v>206279.73482936001</v>
      </c>
      <c r="BZ28" s="48">
        <v>198875.90417472</v>
      </c>
      <c r="CA28" s="48">
        <v>218629.56816259</v>
      </c>
      <c r="CB28" s="48">
        <v>2419966.7459488604</v>
      </c>
      <c r="CC28" s="48">
        <v>234448.72705009</v>
      </c>
      <c r="CD28" s="48">
        <v>201574.33620458</v>
      </c>
      <c r="CE28" s="48">
        <v>208766.67134746999</v>
      </c>
      <c r="CF28" s="48">
        <v>0</v>
      </c>
      <c r="CG28" s="48">
        <v>0</v>
      </c>
      <c r="CH28" s="48">
        <v>0</v>
      </c>
      <c r="CI28" s="48">
        <v>0</v>
      </c>
      <c r="CJ28" s="48">
        <v>0</v>
      </c>
      <c r="CK28" s="48">
        <v>0</v>
      </c>
      <c r="CL28" s="48">
        <v>0</v>
      </c>
      <c r="CM28" s="48">
        <v>0</v>
      </c>
      <c r="CN28" s="48">
        <v>0</v>
      </c>
      <c r="CO28" s="48">
        <v>644789.73460214003</v>
      </c>
    </row>
    <row r="29" spans="1:93" ht="25.5" x14ac:dyDescent="0.3">
      <c r="A29" s="10" t="s">
        <v>41</v>
      </c>
      <c r="B29" s="13" t="s">
        <v>42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v>0</v>
      </c>
      <c r="BZ29" s="48">
        <v>0</v>
      </c>
      <c r="CA29" s="48">
        <v>0</v>
      </c>
      <c r="CB29" s="48">
        <v>0</v>
      </c>
      <c r="CC29" s="48">
        <v>0</v>
      </c>
      <c r="CD29" s="48">
        <v>0</v>
      </c>
      <c r="CE29" s="48">
        <v>0</v>
      </c>
      <c r="CF29" s="48">
        <v>0</v>
      </c>
      <c r="CG29" s="48">
        <v>0</v>
      </c>
      <c r="CH29" s="48">
        <v>0</v>
      </c>
      <c r="CI29" s="48">
        <v>0</v>
      </c>
      <c r="CJ29" s="48">
        <v>0</v>
      </c>
      <c r="CK29" s="48">
        <v>0</v>
      </c>
      <c r="CL29" s="48">
        <v>0</v>
      </c>
      <c r="CM29" s="48">
        <v>0</v>
      </c>
      <c r="CN29" s="48">
        <v>0</v>
      </c>
      <c r="CO29" s="48">
        <v>0</v>
      </c>
    </row>
    <row r="30" spans="1:93" ht="13" x14ac:dyDescent="0.3">
      <c r="A30" s="10" t="s">
        <v>43</v>
      </c>
      <c r="B30" s="12" t="s">
        <v>44</v>
      </c>
      <c r="C30" s="48">
        <v>4693.3702210433303</v>
      </c>
      <c r="D30" s="48">
        <v>4789.3527055233299</v>
      </c>
      <c r="E30" s="48">
        <v>5600.3858360433296</v>
      </c>
      <c r="F30" s="48">
        <v>4778.3152251866668</v>
      </c>
      <c r="G30" s="48">
        <v>6330.3911554966699</v>
      </c>
      <c r="H30" s="48">
        <v>8850.1047683166707</v>
      </c>
      <c r="I30" s="48">
        <v>8276.0519480799994</v>
      </c>
      <c r="J30" s="48">
        <v>4945.6471395799999</v>
      </c>
      <c r="K30" s="48">
        <v>5199.8650411099998</v>
      </c>
      <c r="L30" s="48">
        <v>5206.0102659900003</v>
      </c>
      <c r="M30" s="48">
        <v>5044.0804254499999</v>
      </c>
      <c r="N30" s="48">
        <v>4649.6372869099996</v>
      </c>
      <c r="O30" s="48">
        <v>68363.212018730002</v>
      </c>
      <c r="P30" s="48">
        <v>5521.5798496300004</v>
      </c>
      <c r="Q30" s="48">
        <v>5748.6623901100002</v>
      </c>
      <c r="R30" s="48">
        <v>5607.43890096</v>
      </c>
      <c r="S30" s="48">
        <v>3028.7070298499998</v>
      </c>
      <c r="T30" s="48">
        <v>3759.4891420899999</v>
      </c>
      <c r="U30" s="48">
        <v>4574.69060438</v>
      </c>
      <c r="V30" s="48">
        <v>4064.9522988799999</v>
      </c>
      <c r="W30" s="48">
        <v>4640.5313088399998</v>
      </c>
      <c r="X30" s="48">
        <v>5276.5148437799999</v>
      </c>
      <c r="Y30" s="48">
        <v>6069.8449644800003</v>
      </c>
      <c r="Z30" s="48">
        <v>5203.3175709999996</v>
      </c>
      <c r="AA30" s="48">
        <v>6657.8311817899994</v>
      </c>
      <c r="AB30" s="48">
        <v>60153.560085789999</v>
      </c>
      <c r="AC30" s="48">
        <v>5934.2077114100002</v>
      </c>
      <c r="AD30" s="48">
        <v>6538.01157005</v>
      </c>
      <c r="AE30" s="48">
        <v>7809.2816242600002</v>
      </c>
      <c r="AF30" s="48">
        <v>7221.3685912800001</v>
      </c>
      <c r="AG30" s="48">
        <v>7505.0583022999999</v>
      </c>
      <c r="AH30" s="48">
        <v>7848.0914514200003</v>
      </c>
      <c r="AI30" s="48">
        <v>7259.8817143099996</v>
      </c>
      <c r="AJ30" s="48">
        <v>7485.2193822200006</v>
      </c>
      <c r="AK30" s="48">
        <v>7644.3848293600004</v>
      </c>
      <c r="AL30" s="48">
        <v>8163.5127863400003</v>
      </c>
      <c r="AM30" s="48">
        <v>8030.6821577999999</v>
      </c>
      <c r="AN30" s="48">
        <v>8554.7414906499998</v>
      </c>
      <c r="AO30" s="48">
        <v>89994.441611400005</v>
      </c>
      <c r="AP30" s="48">
        <v>7220.5596022099999</v>
      </c>
      <c r="AQ30" s="48">
        <v>8040.6897750799999</v>
      </c>
      <c r="AR30" s="48">
        <v>10072.447429809999</v>
      </c>
      <c r="AS30" s="48">
        <v>7519.1044779900003</v>
      </c>
      <c r="AT30" s="48">
        <v>9643.7737810599992</v>
      </c>
      <c r="AU30" s="48">
        <v>8751.9576743099988</v>
      </c>
      <c r="AV30" s="48">
        <v>8158.2839893800001</v>
      </c>
      <c r="AW30" s="48">
        <v>8479.3490298600009</v>
      </c>
      <c r="AX30" s="48">
        <v>7580.4109549200002</v>
      </c>
      <c r="AY30" s="48">
        <v>7657.0394123400001</v>
      </c>
      <c r="AZ30" s="48">
        <v>7746.1398751999996</v>
      </c>
      <c r="BA30" s="48">
        <v>7114.42479095</v>
      </c>
      <c r="BB30" s="48">
        <v>97984.180793389998</v>
      </c>
      <c r="BC30" s="48">
        <v>6600.0015947100001</v>
      </c>
      <c r="BD30" s="48">
        <v>7369.03087314</v>
      </c>
      <c r="BE30" s="48">
        <v>8859.8479376800005</v>
      </c>
      <c r="BF30" s="48">
        <v>5916.7018572500001</v>
      </c>
      <c r="BG30" s="48">
        <v>9370.3324969799996</v>
      </c>
      <c r="BH30" s="48">
        <v>8583.7930166700007</v>
      </c>
      <c r="BI30" s="48">
        <v>7642.3479045800004</v>
      </c>
      <c r="BJ30" s="48">
        <v>8872.7679526400007</v>
      </c>
      <c r="BK30" s="48">
        <v>7582.4803623799999</v>
      </c>
      <c r="BL30" s="48">
        <v>7847.8580886500004</v>
      </c>
      <c r="BM30" s="48">
        <v>7703.1873073300003</v>
      </c>
      <c r="BN30" s="48">
        <v>7086.2221757400002</v>
      </c>
      <c r="BO30" s="48">
        <v>93434.571567749983</v>
      </c>
      <c r="BP30" s="48">
        <v>7347.4603513291704</v>
      </c>
      <c r="BQ30" s="48">
        <v>8553.2123039091693</v>
      </c>
      <c r="BR30" s="48">
        <v>7440.6170575391698</v>
      </c>
      <c r="BS30" s="48">
        <v>9408.1514333991709</v>
      </c>
      <c r="BT30" s="48">
        <v>9171.0200837291704</v>
      </c>
      <c r="BU30" s="48">
        <v>7667.5233627391672</v>
      </c>
      <c r="BV30" s="48">
        <v>9342.3309402191699</v>
      </c>
      <c r="BW30" s="48">
        <v>7929.273884699167</v>
      </c>
      <c r="BX30" s="48">
        <v>7740.5300356891703</v>
      </c>
      <c r="BY30" s="48">
        <v>9075.2219215391706</v>
      </c>
      <c r="BZ30" s="48">
        <v>7838.7086083591703</v>
      </c>
      <c r="CA30" s="48">
        <v>7782.7128766891665</v>
      </c>
      <c r="CB30" s="48">
        <v>99296.762859840004</v>
      </c>
      <c r="CC30" s="48">
        <v>7915.9790575500001</v>
      </c>
      <c r="CD30" s="48">
        <v>8264.7617384999994</v>
      </c>
      <c r="CE30" s="48">
        <v>9966.8906321400009</v>
      </c>
      <c r="CF30" s="48">
        <v>0</v>
      </c>
      <c r="CG30" s="48">
        <v>0</v>
      </c>
      <c r="CH30" s="48">
        <v>0</v>
      </c>
      <c r="CI30" s="48">
        <v>0</v>
      </c>
      <c r="CJ30" s="48">
        <v>0</v>
      </c>
      <c r="CK30" s="48">
        <v>0</v>
      </c>
      <c r="CL30" s="48">
        <v>0</v>
      </c>
      <c r="CM30" s="48">
        <v>0</v>
      </c>
      <c r="CN30" s="48">
        <v>0</v>
      </c>
      <c r="CO30" s="48">
        <v>26147.631428189998</v>
      </c>
    </row>
    <row r="31" spans="1:93" ht="13" x14ac:dyDescent="0.3">
      <c r="A31" s="10" t="s">
        <v>45</v>
      </c>
      <c r="B31" s="11" t="s">
        <v>46</v>
      </c>
      <c r="C31" s="48">
        <v>65795.967936368324</v>
      </c>
      <c r="D31" s="48">
        <v>68953.052912048297</v>
      </c>
      <c r="E31" s="48">
        <v>65871.669747208303</v>
      </c>
      <c r="F31" s="48">
        <v>93868.004542238297</v>
      </c>
      <c r="G31" s="48">
        <v>76368.879268828314</v>
      </c>
      <c r="H31" s="48">
        <v>67781.658721758344</v>
      </c>
      <c r="I31" s="48">
        <v>47967.173975148333</v>
      </c>
      <c r="J31" s="48">
        <v>82538.495312068306</v>
      </c>
      <c r="K31" s="48">
        <v>66427.103560808304</v>
      </c>
      <c r="L31" s="48">
        <v>89421.771358718339</v>
      </c>
      <c r="M31" s="48">
        <v>73202.879307668307</v>
      </c>
      <c r="N31" s="48">
        <v>72265.028234168305</v>
      </c>
      <c r="O31" s="48">
        <v>870461.68487702997</v>
      </c>
      <c r="P31" s="48">
        <v>74551.840021764699</v>
      </c>
      <c r="Q31" s="48">
        <v>73545.027878698005</v>
      </c>
      <c r="R31" s="48">
        <v>74175.885543987286</v>
      </c>
      <c r="S31" s="48">
        <v>55731.121745137294</v>
      </c>
      <c r="T31" s="48">
        <v>37270.706929879198</v>
      </c>
      <c r="U31" s="48">
        <v>35559.452054173496</v>
      </c>
      <c r="V31" s="48">
        <v>43357.3545428</v>
      </c>
      <c r="W31" s="48">
        <v>59306.572825700001</v>
      </c>
      <c r="X31" s="48">
        <v>53168.885594390005</v>
      </c>
      <c r="Y31" s="48">
        <v>51224.591361859995</v>
      </c>
      <c r="Z31" s="48">
        <v>61576.652606789998</v>
      </c>
      <c r="AA31" s="48">
        <v>73608.999312479995</v>
      </c>
      <c r="AB31" s="48">
        <v>693077.09041765996</v>
      </c>
      <c r="AC31" s="48">
        <v>74205.869054220006</v>
      </c>
      <c r="AD31" s="48">
        <v>56370.829550750001</v>
      </c>
      <c r="AE31" s="48">
        <v>79685.067018489994</v>
      </c>
      <c r="AF31" s="48">
        <v>71523.659108079999</v>
      </c>
      <c r="AG31" s="48">
        <v>81505.070557879997</v>
      </c>
      <c r="AH31" s="48">
        <v>64586.468728149994</v>
      </c>
      <c r="AI31" s="48">
        <v>61845.099172540002</v>
      </c>
      <c r="AJ31" s="48">
        <v>64403.484237080003</v>
      </c>
      <c r="AK31" s="48">
        <v>65791.627176070004</v>
      </c>
      <c r="AL31" s="48">
        <v>76677.710010230003</v>
      </c>
      <c r="AM31" s="48">
        <v>81198.636104920006</v>
      </c>
      <c r="AN31" s="48">
        <v>85672.645411929989</v>
      </c>
      <c r="AO31" s="48">
        <v>863466.16613033996</v>
      </c>
      <c r="AP31" s="48">
        <v>99167.235123989987</v>
      </c>
      <c r="AQ31" s="48">
        <v>70650.021248639998</v>
      </c>
      <c r="AR31" s="48">
        <v>64248.964053210002</v>
      </c>
      <c r="AS31" s="48">
        <v>75321.071129350006</v>
      </c>
      <c r="AT31" s="48">
        <v>43256.717515160002</v>
      </c>
      <c r="AU31" s="48">
        <v>29064.805489990002</v>
      </c>
      <c r="AV31" s="48">
        <v>87879.195951720001</v>
      </c>
      <c r="AW31" s="48">
        <v>75714.927186459987</v>
      </c>
      <c r="AX31" s="48">
        <v>77666.517981240002</v>
      </c>
      <c r="AY31" s="48">
        <v>86994.159568300005</v>
      </c>
      <c r="AZ31" s="48">
        <v>80796.270459740001</v>
      </c>
      <c r="BA31" s="48">
        <v>92718.876873820001</v>
      </c>
      <c r="BB31" s="48">
        <v>883478.76258161978</v>
      </c>
      <c r="BC31" s="48">
        <v>76037.358536590007</v>
      </c>
      <c r="BD31" s="48">
        <v>66618.718735699993</v>
      </c>
      <c r="BE31" s="48">
        <v>94231.728152390002</v>
      </c>
      <c r="BF31" s="48">
        <v>77894.212538809996</v>
      </c>
      <c r="BG31" s="48">
        <v>101286.24059715</v>
      </c>
      <c r="BH31" s="48">
        <v>85288.603681249995</v>
      </c>
      <c r="BI31" s="48">
        <v>80493.475110040003</v>
      </c>
      <c r="BJ31" s="48">
        <v>77115.735708210006</v>
      </c>
      <c r="BK31" s="48">
        <v>82121.772386750003</v>
      </c>
      <c r="BL31" s="48">
        <v>74177.62625514</v>
      </c>
      <c r="BM31" s="48">
        <v>102843.72892598</v>
      </c>
      <c r="BN31" s="48">
        <v>83376.713217320008</v>
      </c>
      <c r="BO31" s="48">
        <v>1001485.91384533</v>
      </c>
      <c r="BP31" s="48">
        <v>91828.211516669995</v>
      </c>
      <c r="BQ31" s="48">
        <v>95363.179895290014</v>
      </c>
      <c r="BR31" s="48">
        <v>100482.6098774</v>
      </c>
      <c r="BS31" s="48">
        <v>99945.409935739997</v>
      </c>
      <c r="BT31" s="48">
        <v>94565.835910930007</v>
      </c>
      <c r="BU31" s="48">
        <v>103391.88286778</v>
      </c>
      <c r="BV31" s="48">
        <v>78277.042482420002</v>
      </c>
      <c r="BW31" s="48">
        <v>81391.059030660006</v>
      </c>
      <c r="BX31" s="48">
        <v>84104.202906570004</v>
      </c>
      <c r="BY31" s="48">
        <v>104512.74785811</v>
      </c>
      <c r="BZ31" s="48">
        <v>81176.744290500006</v>
      </c>
      <c r="CA31" s="48">
        <v>79275.857699600005</v>
      </c>
      <c r="CB31" s="48">
        <v>1094314.78427167</v>
      </c>
      <c r="CC31" s="48">
        <v>99690.969975300002</v>
      </c>
      <c r="CD31" s="48">
        <v>62030.354718189999</v>
      </c>
      <c r="CE31" s="48">
        <v>117258.95731785</v>
      </c>
      <c r="CF31" s="48">
        <v>0</v>
      </c>
      <c r="CG31" s="48">
        <v>0</v>
      </c>
      <c r="CH31" s="48">
        <v>0</v>
      </c>
      <c r="CI31" s="48">
        <v>0</v>
      </c>
      <c r="CJ31" s="48">
        <v>0</v>
      </c>
      <c r="CK31" s="48">
        <v>0</v>
      </c>
      <c r="CL31" s="48">
        <v>0</v>
      </c>
      <c r="CM31" s="48">
        <v>0</v>
      </c>
      <c r="CN31" s="48">
        <v>0</v>
      </c>
      <c r="CO31" s="48">
        <v>278980.28201134002</v>
      </c>
    </row>
    <row r="32" spans="1:93" ht="13" x14ac:dyDescent="0.3">
      <c r="A32" s="10" t="s">
        <v>47</v>
      </c>
      <c r="B32" s="11" t="s">
        <v>48</v>
      </c>
      <c r="C32" s="48">
        <v>283.78463326166667</v>
      </c>
      <c r="D32" s="48">
        <v>283.78463326166667</v>
      </c>
      <c r="E32" s="48">
        <v>283.78463326166667</v>
      </c>
      <c r="F32" s="48">
        <v>283.78463326166667</v>
      </c>
      <c r="G32" s="48">
        <v>283.78463326166667</v>
      </c>
      <c r="H32" s="48">
        <v>283.78463326166667</v>
      </c>
      <c r="I32" s="48">
        <v>283.78463326166667</v>
      </c>
      <c r="J32" s="48">
        <v>283.78463326166667</v>
      </c>
      <c r="K32" s="48">
        <v>283.78463326166667</v>
      </c>
      <c r="L32" s="48">
        <v>315.40305226499999</v>
      </c>
      <c r="M32" s="48">
        <v>315.40305226499999</v>
      </c>
      <c r="N32" s="48">
        <v>315.40305226499999</v>
      </c>
      <c r="O32" s="48">
        <v>3500.2708561499999</v>
      </c>
      <c r="P32" s="48">
        <v>4392.3603946800004</v>
      </c>
      <c r="Q32" s="48">
        <v>1893.8721488899998</v>
      </c>
      <c r="R32" s="48">
        <v>685.88354730000003</v>
      </c>
      <c r="S32" s="48">
        <v>2505.4386757900002</v>
      </c>
      <c r="T32" s="48">
        <v>1992.74040513</v>
      </c>
      <c r="U32" s="48">
        <v>3141.8953073900002</v>
      </c>
      <c r="V32" s="48">
        <v>8268.0732815899992</v>
      </c>
      <c r="W32" s="48">
        <v>6295.7904854099997</v>
      </c>
      <c r="X32" s="48">
        <v>8699.3968872299974</v>
      </c>
      <c r="Y32" s="48">
        <v>894.94188372000019</v>
      </c>
      <c r="Z32" s="48">
        <v>226.29243815000001</v>
      </c>
      <c r="AA32" s="48">
        <v>11362.15964638</v>
      </c>
      <c r="AB32" s="48">
        <v>50358.845101660001</v>
      </c>
      <c r="AC32" s="48">
        <v>12333.479424259043</v>
      </c>
      <c r="AD32" s="48">
        <v>6204.2949415044995</v>
      </c>
      <c r="AE32" s="48">
        <v>14279.862111869039</v>
      </c>
      <c r="AF32" s="48">
        <v>9744.6264869890492</v>
      </c>
      <c r="AG32" s="48">
        <v>6792.9632593890501</v>
      </c>
      <c r="AH32" s="48">
        <v>15138.755493229046</v>
      </c>
      <c r="AI32" s="48">
        <v>9245.9691167390502</v>
      </c>
      <c r="AJ32" s="48">
        <v>4168.1692683290403</v>
      </c>
      <c r="AK32" s="48">
        <v>14230.511097599099</v>
      </c>
      <c r="AL32" s="48">
        <v>6274.7639870190496</v>
      </c>
      <c r="AM32" s="48">
        <v>4445.0236476170403</v>
      </c>
      <c r="AN32" s="48">
        <v>12452.828354367042</v>
      </c>
      <c r="AO32" s="48">
        <v>115311.24718891001</v>
      </c>
      <c r="AP32" s="48">
        <v>14396.43069121</v>
      </c>
      <c r="AQ32" s="48">
        <v>5546.3669778900003</v>
      </c>
      <c r="AR32" s="48">
        <v>15359.818301384001</v>
      </c>
      <c r="AS32" s="48">
        <v>10090.023475489999</v>
      </c>
      <c r="AT32" s="48">
        <v>7197.8998308099999</v>
      </c>
      <c r="AU32" s="48">
        <v>17820.783114400001</v>
      </c>
      <c r="AV32" s="48">
        <v>8717.4536893700042</v>
      </c>
      <c r="AW32" s="48">
        <v>4491.2961954199982</v>
      </c>
      <c r="AX32" s="48">
        <v>14208.784504789999</v>
      </c>
      <c r="AY32" s="48">
        <v>8491.9363042299992</v>
      </c>
      <c r="AZ32" s="48">
        <v>3799.3945402899999</v>
      </c>
      <c r="BA32" s="48">
        <v>12912.073871860001</v>
      </c>
      <c r="BB32" s="48">
        <v>123032.26149873</v>
      </c>
      <c r="BC32" s="48">
        <v>14337.419469376666</v>
      </c>
      <c r="BD32" s="48">
        <v>6481.382355716667</v>
      </c>
      <c r="BE32" s="48">
        <v>18058.841756796701</v>
      </c>
      <c r="BF32" s="48">
        <v>10496.4933000367</v>
      </c>
      <c r="BG32" s="48">
        <v>8182.1837685666687</v>
      </c>
      <c r="BH32" s="48">
        <v>22453.2844018367</v>
      </c>
      <c r="BI32" s="48">
        <v>9798.9882765366656</v>
      </c>
      <c r="BJ32" s="48">
        <v>5332.1575940266703</v>
      </c>
      <c r="BK32" s="48">
        <v>17775.785907236699</v>
      </c>
      <c r="BL32" s="48">
        <v>9722.8760865166605</v>
      </c>
      <c r="BM32" s="48">
        <v>4650.7927956966696</v>
      </c>
      <c r="BN32" s="48">
        <v>12384.674724496665</v>
      </c>
      <c r="BO32" s="48">
        <v>139674.88043684</v>
      </c>
      <c r="BP32" s="48">
        <v>17967.113774370006</v>
      </c>
      <c r="BQ32" s="48">
        <v>7092.4094656099996</v>
      </c>
      <c r="BR32" s="48">
        <v>14324.35046134</v>
      </c>
      <c r="BS32" s="48">
        <v>14585.316181350003</v>
      </c>
      <c r="BT32" s="48">
        <v>9735.9517415100017</v>
      </c>
      <c r="BU32" s="48">
        <v>19661.786368519999</v>
      </c>
      <c r="BV32" s="48">
        <v>11531.593309559999</v>
      </c>
      <c r="BW32" s="48">
        <v>4818.4548304199998</v>
      </c>
      <c r="BX32" s="48">
        <v>16002.24429015</v>
      </c>
      <c r="BY32" s="48">
        <v>10586.82509473</v>
      </c>
      <c r="BZ32" s="48">
        <v>5273.477244310001</v>
      </c>
      <c r="CA32" s="48">
        <v>12169.189621149997</v>
      </c>
      <c r="CB32" s="48">
        <v>143748.71238302</v>
      </c>
      <c r="CC32" s="48">
        <v>19119.511436220004</v>
      </c>
      <c r="CD32" s="48">
        <v>6789.1718850400002</v>
      </c>
      <c r="CE32" s="48">
        <v>17939.046141639999</v>
      </c>
      <c r="CF32" s="48">
        <v>0</v>
      </c>
      <c r="CG32" s="48">
        <v>0</v>
      </c>
      <c r="CH32" s="48">
        <v>0</v>
      </c>
      <c r="CI32" s="48">
        <v>0</v>
      </c>
      <c r="CJ32" s="48">
        <v>0</v>
      </c>
      <c r="CK32" s="48">
        <v>0</v>
      </c>
      <c r="CL32" s="48">
        <v>0</v>
      </c>
      <c r="CM32" s="48">
        <v>0</v>
      </c>
      <c r="CN32" s="48">
        <v>0</v>
      </c>
      <c r="CO32" s="48">
        <v>43847.729462899995</v>
      </c>
    </row>
    <row r="33" spans="1:93" ht="13" x14ac:dyDescent="0.3">
      <c r="A33" s="10" t="s">
        <v>49</v>
      </c>
      <c r="B33" s="11" t="s">
        <v>50</v>
      </c>
      <c r="C33" s="48">
        <v>5028.8684092365602</v>
      </c>
      <c r="D33" s="48">
        <v>4373.1909434622003</v>
      </c>
      <c r="E33" s="48">
        <v>4326.9671794437472</v>
      </c>
      <c r="F33" s="48">
        <v>4103.58721031816</v>
      </c>
      <c r="G33" s="48">
        <v>3895.3956260643599</v>
      </c>
      <c r="H33" s="48">
        <v>3792.0621516799802</v>
      </c>
      <c r="I33" s="48">
        <v>3728.8484708146502</v>
      </c>
      <c r="J33" s="48">
        <v>3724.8588831699144</v>
      </c>
      <c r="K33" s="48">
        <v>3917.8763636779368</v>
      </c>
      <c r="L33" s="48">
        <v>4295.46320205541</v>
      </c>
      <c r="M33" s="48">
        <v>4637.5583549990797</v>
      </c>
      <c r="N33" s="48">
        <v>4318.2324501180201</v>
      </c>
      <c r="O33" s="48">
        <v>50142.909245039998</v>
      </c>
      <c r="P33" s="48">
        <v>7067.3828384666704</v>
      </c>
      <c r="Q33" s="48">
        <v>4698.2377632466696</v>
      </c>
      <c r="R33" s="48">
        <v>4471.5829816566693</v>
      </c>
      <c r="S33" s="48">
        <v>4163.5848640966597</v>
      </c>
      <c r="T33" s="48">
        <v>4053.9382115366602</v>
      </c>
      <c r="U33" s="48">
        <v>4028.7711568366599</v>
      </c>
      <c r="V33" s="48">
        <v>4179.9609333466697</v>
      </c>
      <c r="W33" s="48">
        <v>4031.9642634266702</v>
      </c>
      <c r="X33" s="48">
        <v>4026.31558862667</v>
      </c>
      <c r="Y33" s="48">
        <v>3308.2864716399999</v>
      </c>
      <c r="Z33" s="48">
        <v>3523.4640659800002</v>
      </c>
      <c r="AA33" s="48">
        <v>5371.6440216499996</v>
      </c>
      <c r="AB33" s="48">
        <v>52925.133160509999</v>
      </c>
      <c r="AC33" s="48">
        <v>5278.6730400366696</v>
      </c>
      <c r="AD33" s="48">
        <v>4312.24256808667</v>
      </c>
      <c r="AE33" s="48">
        <v>4882.781972986666</v>
      </c>
      <c r="AF33" s="48">
        <v>5097.4838529733297</v>
      </c>
      <c r="AG33" s="48">
        <v>4155.5774258933307</v>
      </c>
      <c r="AH33" s="48">
        <v>4851.5012354433302</v>
      </c>
      <c r="AI33" s="48">
        <v>4188.47982073</v>
      </c>
      <c r="AJ33" s="48">
        <v>4622.5692195900001</v>
      </c>
      <c r="AK33" s="48">
        <v>4444.0580063699999</v>
      </c>
      <c r="AL33" s="48">
        <v>5129.8831188800032</v>
      </c>
      <c r="AM33" s="48">
        <v>4705.50839455</v>
      </c>
      <c r="AN33" s="48">
        <v>6220.8017642000004</v>
      </c>
      <c r="AO33" s="48">
        <v>57889.560419740003</v>
      </c>
      <c r="AP33" s="48">
        <v>5701.8282630599997</v>
      </c>
      <c r="AQ33" s="48">
        <v>5984.3542838900003</v>
      </c>
      <c r="AR33" s="48">
        <v>5087.7784810499998</v>
      </c>
      <c r="AS33" s="48">
        <v>4862.2053925166701</v>
      </c>
      <c r="AT33" s="48">
        <v>4804.8883566966697</v>
      </c>
      <c r="AU33" s="48">
        <v>4457.3702390866702</v>
      </c>
      <c r="AV33" s="48">
        <v>5942.1993551099968</v>
      </c>
      <c r="AW33" s="48">
        <v>5604.91432532</v>
      </c>
      <c r="AX33" s="48">
        <v>5973.4928056199997</v>
      </c>
      <c r="AY33" s="48">
        <v>5155.8432827633369</v>
      </c>
      <c r="AZ33" s="48">
        <v>6770.9850570333401</v>
      </c>
      <c r="BA33" s="48">
        <v>5470.5416270333399</v>
      </c>
      <c r="BB33" s="48">
        <v>65816.401468530006</v>
      </c>
      <c r="BC33" s="48">
        <v>6269.0247587075</v>
      </c>
      <c r="BD33" s="48">
        <v>5144.2827192674995</v>
      </c>
      <c r="BE33" s="48">
        <v>5195.3222081474996</v>
      </c>
      <c r="BF33" s="48">
        <v>5227.6647497208296</v>
      </c>
      <c r="BG33" s="48">
        <v>5597.6647831483297</v>
      </c>
      <c r="BH33" s="48">
        <v>5399.92271245333</v>
      </c>
      <c r="BI33" s="48">
        <v>5672.9893984516666</v>
      </c>
      <c r="BJ33" s="48">
        <v>5681.1972159641664</v>
      </c>
      <c r="BK33" s="48">
        <v>5684.1847487466666</v>
      </c>
      <c r="BL33" s="48">
        <v>5799.2494977691667</v>
      </c>
      <c r="BM33" s="48">
        <v>5937.4883049366699</v>
      </c>
      <c r="BN33" s="48">
        <v>5922.4318342366669</v>
      </c>
      <c r="BO33" s="48">
        <v>67531.422931549998</v>
      </c>
      <c r="BP33" s="48">
        <v>6820.9005443466704</v>
      </c>
      <c r="BQ33" s="48">
        <v>5820.8932070666597</v>
      </c>
      <c r="BR33" s="48">
        <v>5306.08373031666</v>
      </c>
      <c r="BS33" s="48">
        <v>5880.0401186066601</v>
      </c>
      <c r="BT33" s="48">
        <v>6270.31292426666</v>
      </c>
      <c r="BU33" s="48">
        <v>5505.39153620666</v>
      </c>
      <c r="BV33" s="48">
        <v>6326.8674375299961</v>
      </c>
      <c r="BW33" s="48">
        <v>5395.9279704</v>
      </c>
      <c r="BX33" s="48">
        <v>5435.3044452900003</v>
      </c>
      <c r="BY33" s="48">
        <v>5982.64096875</v>
      </c>
      <c r="BZ33" s="48">
        <v>5725.0572336699997</v>
      </c>
      <c r="CA33" s="48">
        <v>5696.2119257899994</v>
      </c>
      <c r="CB33" s="48">
        <v>70165.632042240002</v>
      </c>
      <c r="CC33" s="48">
        <v>7010.2944101466701</v>
      </c>
      <c r="CD33" s="48">
        <v>5678.2883961566695</v>
      </c>
      <c r="CE33" s="48">
        <v>5804.8374751766696</v>
      </c>
      <c r="CF33" s="48">
        <v>0</v>
      </c>
      <c r="CG33" s="48">
        <v>0</v>
      </c>
      <c r="CH33" s="48">
        <v>0</v>
      </c>
      <c r="CI33" s="48">
        <v>0</v>
      </c>
      <c r="CJ33" s="48">
        <v>0</v>
      </c>
      <c r="CK33" s="48">
        <v>0</v>
      </c>
      <c r="CL33" s="48">
        <v>0</v>
      </c>
      <c r="CM33" s="48">
        <v>0</v>
      </c>
      <c r="CN33" s="48">
        <v>0</v>
      </c>
      <c r="CO33" s="48">
        <v>18493.420281480001</v>
      </c>
    </row>
    <row r="34" spans="1:93" ht="13" x14ac:dyDescent="0.3">
      <c r="A34" s="10" t="s">
        <v>51</v>
      </c>
      <c r="B34" s="11" t="s">
        <v>52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>
        <v>0</v>
      </c>
      <c r="BF34" s="48">
        <v>0</v>
      </c>
      <c r="BG34" s="48">
        <v>0</v>
      </c>
      <c r="BH34" s="48">
        <v>0</v>
      </c>
      <c r="BI34" s="48">
        <v>0</v>
      </c>
      <c r="BJ34" s="48">
        <v>0</v>
      </c>
      <c r="BK34" s="48">
        <v>0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v>0</v>
      </c>
      <c r="BZ34" s="48">
        <v>0</v>
      </c>
      <c r="CA34" s="48">
        <v>0</v>
      </c>
      <c r="CB34" s="48">
        <v>0</v>
      </c>
      <c r="CC34" s="48">
        <v>0</v>
      </c>
      <c r="CD34" s="48">
        <v>0</v>
      </c>
      <c r="CE34" s="48">
        <v>0</v>
      </c>
      <c r="CF34" s="48">
        <v>0</v>
      </c>
      <c r="CG34" s="48">
        <v>0</v>
      </c>
      <c r="CH34" s="48">
        <v>0</v>
      </c>
      <c r="CI34" s="48">
        <v>0</v>
      </c>
      <c r="CJ34" s="48">
        <v>0</v>
      </c>
      <c r="CK34" s="48">
        <v>0</v>
      </c>
      <c r="CL34" s="48">
        <v>0</v>
      </c>
      <c r="CM34" s="48">
        <v>0</v>
      </c>
      <c r="CN34" s="48">
        <v>0</v>
      </c>
      <c r="CO34" s="48">
        <v>0</v>
      </c>
    </row>
    <row r="35" spans="1:93" ht="13" x14ac:dyDescent="0.3">
      <c r="A35" s="10" t="s">
        <v>53</v>
      </c>
      <c r="B35" s="12" t="s">
        <v>54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0</v>
      </c>
      <c r="AQ35" s="48">
        <v>0</v>
      </c>
      <c r="AR35" s="48">
        <v>0</v>
      </c>
      <c r="AS35" s="48">
        <v>0</v>
      </c>
      <c r="AT35" s="48">
        <v>0</v>
      </c>
      <c r="AU35" s="48">
        <v>0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>
        <v>0</v>
      </c>
      <c r="BF35" s="48">
        <v>0</v>
      </c>
      <c r="BG35" s="48">
        <v>0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8">
        <v>0</v>
      </c>
      <c r="BX35" s="48">
        <v>0</v>
      </c>
      <c r="BY35" s="48">
        <v>0</v>
      </c>
      <c r="BZ35" s="48">
        <v>0</v>
      </c>
      <c r="CA35" s="48">
        <v>0</v>
      </c>
      <c r="CB35" s="48">
        <v>0</v>
      </c>
      <c r="CC35" s="48">
        <v>0</v>
      </c>
      <c r="CD35" s="48">
        <v>0</v>
      </c>
      <c r="CE35" s="48">
        <v>0</v>
      </c>
      <c r="CF35" s="48">
        <v>0</v>
      </c>
      <c r="CG35" s="48">
        <v>0</v>
      </c>
      <c r="CH35" s="48">
        <v>0</v>
      </c>
      <c r="CI35" s="48">
        <v>0</v>
      </c>
      <c r="CJ35" s="48">
        <v>0</v>
      </c>
      <c r="CK35" s="48">
        <v>0</v>
      </c>
      <c r="CL35" s="48">
        <v>0</v>
      </c>
      <c r="CM35" s="48">
        <v>0</v>
      </c>
      <c r="CN35" s="48">
        <v>0</v>
      </c>
      <c r="CO35" s="48">
        <v>0</v>
      </c>
    </row>
    <row r="36" spans="1:93" ht="13" x14ac:dyDescent="0.3">
      <c r="A36" s="10" t="s">
        <v>55</v>
      </c>
      <c r="B36" s="12" t="s">
        <v>18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48">
        <v>0</v>
      </c>
      <c r="BX36" s="48">
        <v>0</v>
      </c>
      <c r="BY36" s="48">
        <v>0</v>
      </c>
      <c r="BZ36" s="48">
        <v>0</v>
      </c>
      <c r="CA36" s="48">
        <v>0</v>
      </c>
      <c r="CB36" s="48">
        <v>0</v>
      </c>
      <c r="CC36" s="48">
        <v>0</v>
      </c>
      <c r="CD36" s="48">
        <v>0</v>
      </c>
      <c r="CE36" s="48">
        <v>0</v>
      </c>
      <c r="CF36" s="48">
        <v>0</v>
      </c>
      <c r="CG36" s="48">
        <v>0</v>
      </c>
      <c r="CH36" s="48">
        <v>0</v>
      </c>
      <c r="CI36" s="48">
        <v>0</v>
      </c>
      <c r="CJ36" s="48">
        <v>0</v>
      </c>
      <c r="CK36" s="48">
        <v>0</v>
      </c>
      <c r="CL36" s="48">
        <v>0</v>
      </c>
      <c r="CM36" s="48">
        <v>0</v>
      </c>
      <c r="CN36" s="48">
        <v>0</v>
      </c>
      <c r="CO36" s="48">
        <v>0</v>
      </c>
    </row>
    <row r="37" spans="1:93" ht="13" x14ac:dyDescent="0.3">
      <c r="A37" s="10" t="s">
        <v>56</v>
      </c>
      <c r="B37" s="11" t="s">
        <v>57</v>
      </c>
      <c r="C37" s="48">
        <v>31.535576856551568</v>
      </c>
      <c r="D37" s="48">
        <v>23.505756471305201</v>
      </c>
      <c r="E37" s="48">
        <v>29.178176922143191</v>
      </c>
      <c r="F37" s="48">
        <v>25.4776864699706</v>
      </c>
      <c r="G37" s="48">
        <v>29.4938410422623</v>
      </c>
      <c r="H37" s="48">
        <v>28.8604937277671</v>
      </c>
      <c r="I37" s="48">
        <v>18.671700340581001</v>
      </c>
      <c r="J37" s="48">
        <v>18.085658746739799</v>
      </c>
      <c r="K37" s="48">
        <v>19.22664145267921</v>
      </c>
      <c r="L37" s="48">
        <v>15.5600368244036</v>
      </c>
      <c r="M37" s="48">
        <v>20.8293920416586</v>
      </c>
      <c r="N37" s="48">
        <v>19.575039103937801</v>
      </c>
      <c r="O37" s="48">
        <v>280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0</v>
      </c>
      <c r="BA37" s="48">
        <v>0</v>
      </c>
      <c r="BB37" s="48">
        <v>0</v>
      </c>
      <c r="BC37" s="48">
        <v>0</v>
      </c>
      <c r="BD37" s="48">
        <v>0</v>
      </c>
      <c r="BE37" s="48">
        <v>0</v>
      </c>
      <c r="BF37" s="48">
        <v>0</v>
      </c>
      <c r="BG37" s="48">
        <v>0</v>
      </c>
      <c r="BH37" s="48">
        <v>0</v>
      </c>
      <c r="BI37" s="48">
        <v>0</v>
      </c>
      <c r="BJ37" s="48">
        <v>0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v>0</v>
      </c>
      <c r="BZ37" s="48">
        <v>0</v>
      </c>
      <c r="CA37" s="48">
        <v>0</v>
      </c>
      <c r="CB37" s="48">
        <v>0</v>
      </c>
      <c r="CC37" s="48">
        <v>0</v>
      </c>
      <c r="CD37" s="48">
        <v>0</v>
      </c>
      <c r="CE37" s="48">
        <v>0</v>
      </c>
      <c r="CF37" s="48">
        <v>0</v>
      </c>
      <c r="CG37" s="48">
        <v>0</v>
      </c>
      <c r="CH37" s="48">
        <v>0</v>
      </c>
      <c r="CI37" s="48">
        <v>0</v>
      </c>
      <c r="CJ37" s="48">
        <v>0</v>
      </c>
      <c r="CK37" s="48">
        <v>0</v>
      </c>
      <c r="CL37" s="48">
        <v>0</v>
      </c>
      <c r="CM37" s="48">
        <v>0</v>
      </c>
      <c r="CN37" s="48">
        <v>0</v>
      </c>
      <c r="CO37" s="48">
        <v>0</v>
      </c>
    </row>
    <row r="38" spans="1:93" ht="13" x14ac:dyDescent="0.3">
      <c r="A38" s="8" t="s">
        <v>58</v>
      </c>
      <c r="B38" s="9" t="s">
        <v>59</v>
      </c>
      <c r="C38" s="48">
        <v>56794.226939695705</v>
      </c>
      <c r="D38" s="48">
        <v>36515.101004244403</v>
      </c>
      <c r="E38" s="48">
        <v>42276.419381899861</v>
      </c>
      <c r="F38" s="48">
        <v>42690.824171811997</v>
      </c>
      <c r="G38" s="48">
        <v>35837.686800396099</v>
      </c>
      <c r="H38" s="48">
        <v>36089.260938811902</v>
      </c>
      <c r="I38" s="48">
        <v>43983.289517227677</v>
      </c>
      <c r="J38" s="48">
        <v>32983.128614785928</v>
      </c>
      <c r="K38" s="48">
        <v>31217.804143646401</v>
      </c>
      <c r="L38" s="48">
        <v>40135.568627192501</v>
      </c>
      <c r="M38" s="48">
        <v>36878.501540291902</v>
      </c>
      <c r="N38" s="48">
        <v>43203.164864285602</v>
      </c>
      <c r="O38" s="48">
        <v>478604.97654429002</v>
      </c>
      <c r="P38" s="48">
        <v>56836.502447012499</v>
      </c>
      <c r="Q38" s="48">
        <v>36045.087879042498</v>
      </c>
      <c r="R38" s="48">
        <v>35256.679329622493</v>
      </c>
      <c r="S38" s="48">
        <v>20268.8685336858</v>
      </c>
      <c r="T38" s="48">
        <v>19422.5695921058</v>
      </c>
      <c r="U38" s="48">
        <v>24938.735132675833</v>
      </c>
      <c r="V38" s="48">
        <v>27236.8303639892</v>
      </c>
      <c r="W38" s="48">
        <v>26591.6351932092</v>
      </c>
      <c r="X38" s="48">
        <v>27025.704419589201</v>
      </c>
      <c r="Y38" s="48">
        <v>29395.553585765832</v>
      </c>
      <c r="Z38" s="48">
        <v>29179.4549309258</v>
      </c>
      <c r="AA38" s="48">
        <v>44413.904460415797</v>
      </c>
      <c r="AB38" s="48">
        <v>376611.52586803999</v>
      </c>
      <c r="AC38" s="48">
        <v>42860.864509873303</v>
      </c>
      <c r="AD38" s="48">
        <v>29347.002210103299</v>
      </c>
      <c r="AE38" s="48">
        <v>33263.308275453302</v>
      </c>
      <c r="AF38" s="48">
        <v>32966.59347758667</v>
      </c>
      <c r="AG38" s="48">
        <v>36093.6382637067</v>
      </c>
      <c r="AH38" s="48">
        <v>41090.8464418367</v>
      </c>
      <c r="AI38" s="48">
        <v>37656.00835063</v>
      </c>
      <c r="AJ38" s="48">
        <v>36548.405522289999</v>
      </c>
      <c r="AK38" s="48">
        <v>38007.534513430001</v>
      </c>
      <c r="AL38" s="48">
        <v>38295.828532973341</v>
      </c>
      <c r="AM38" s="48">
        <v>44247.273796523339</v>
      </c>
      <c r="AN38" s="48">
        <v>52086.4862482233</v>
      </c>
      <c r="AO38" s="48">
        <v>462463.79014262999</v>
      </c>
      <c r="AP38" s="48">
        <v>49334.702144763301</v>
      </c>
      <c r="AQ38" s="48">
        <v>41038.037055603301</v>
      </c>
      <c r="AR38" s="48">
        <v>42644.761695753332</v>
      </c>
      <c r="AS38" s="48">
        <v>31596.586192926668</v>
      </c>
      <c r="AT38" s="48">
        <v>36426.3043476967</v>
      </c>
      <c r="AU38" s="48">
        <v>32281.6664702167</v>
      </c>
      <c r="AV38" s="48">
        <v>56059.975407576698</v>
      </c>
      <c r="AW38" s="48">
        <v>48691.565818526666</v>
      </c>
      <c r="AX38" s="48">
        <v>49766.893803476698</v>
      </c>
      <c r="AY38" s="48">
        <v>41618.770022873301</v>
      </c>
      <c r="AZ38" s="48">
        <v>47735.9356301433</v>
      </c>
      <c r="BA38" s="48">
        <v>70307.205486503299</v>
      </c>
      <c r="BB38" s="48">
        <v>547502.40407606005</v>
      </c>
      <c r="BC38" s="48">
        <v>55177.646337710001</v>
      </c>
      <c r="BD38" s="48">
        <v>37233.422550759999</v>
      </c>
      <c r="BE38" s="48">
        <v>46909.959074929997</v>
      </c>
      <c r="BF38" s="48">
        <v>41787.367509099997</v>
      </c>
      <c r="BG38" s="48">
        <v>40329.1594233</v>
      </c>
      <c r="BH38" s="48">
        <v>46037.09746954</v>
      </c>
      <c r="BI38" s="48">
        <v>43735.8373710167</v>
      </c>
      <c r="BJ38" s="48">
        <v>41351.259807486698</v>
      </c>
      <c r="BK38" s="48">
        <v>41032.190542736702</v>
      </c>
      <c r="BL38" s="48">
        <v>44985.341317690007</v>
      </c>
      <c r="BM38" s="48">
        <v>44645.808908500003</v>
      </c>
      <c r="BN38" s="48">
        <v>48623.913510830003</v>
      </c>
      <c r="BO38" s="48">
        <v>531849.00382360001</v>
      </c>
      <c r="BP38" s="48">
        <v>59161.118597006702</v>
      </c>
      <c r="BQ38" s="48">
        <v>50853.158541446697</v>
      </c>
      <c r="BR38" s="48">
        <v>37733.553514176667</v>
      </c>
      <c r="BS38" s="48">
        <v>43559.885465173335</v>
      </c>
      <c r="BT38" s="48">
        <v>43979.341742943332</v>
      </c>
      <c r="BU38" s="48">
        <v>41216.893842643331</v>
      </c>
      <c r="BV38" s="48">
        <v>49288.832820486699</v>
      </c>
      <c r="BW38" s="48">
        <v>48705.730018356699</v>
      </c>
      <c r="BX38" s="48">
        <v>42032.208720446703</v>
      </c>
      <c r="BY38" s="48">
        <v>44176.490828836701</v>
      </c>
      <c r="BZ38" s="48">
        <v>47978.369460646703</v>
      </c>
      <c r="CA38" s="48">
        <v>56002.424996806702</v>
      </c>
      <c r="CB38" s="48">
        <v>564688.00854896998</v>
      </c>
      <c r="CC38" s="48">
        <v>58495.892144373342</v>
      </c>
      <c r="CD38" s="48">
        <v>46220.965519863297</v>
      </c>
      <c r="CE38" s="48">
        <v>42563.677608053302</v>
      </c>
      <c r="CF38" s="48">
        <v>0</v>
      </c>
      <c r="CG38" s="48">
        <v>0</v>
      </c>
      <c r="CH38" s="48">
        <v>0</v>
      </c>
      <c r="CI38" s="48">
        <v>0</v>
      </c>
      <c r="CJ38" s="48">
        <v>0</v>
      </c>
      <c r="CK38" s="48">
        <v>0</v>
      </c>
      <c r="CL38" s="48">
        <v>0</v>
      </c>
      <c r="CM38" s="48">
        <v>0</v>
      </c>
      <c r="CN38" s="48">
        <v>0</v>
      </c>
      <c r="CO38" s="48">
        <v>147280.53527229</v>
      </c>
    </row>
    <row r="39" spans="1:93" ht="13" x14ac:dyDescent="0.3">
      <c r="A39" s="10" t="s">
        <v>60</v>
      </c>
      <c r="B39" s="11" t="s">
        <v>61</v>
      </c>
      <c r="C39" s="48">
        <v>14014.840803373299</v>
      </c>
      <c r="D39" s="48">
        <v>14299.1074836633</v>
      </c>
      <c r="E39" s="48">
        <v>13539.3050649133</v>
      </c>
      <c r="F39" s="48">
        <v>12484.402755859999</v>
      </c>
      <c r="G39" s="48">
        <v>14401.683626010001</v>
      </c>
      <c r="H39" s="48">
        <v>13277.69823459</v>
      </c>
      <c r="I39" s="48">
        <v>14548.78369742</v>
      </c>
      <c r="J39" s="48">
        <v>13268.712624379999</v>
      </c>
      <c r="K39" s="48">
        <v>13044.82865738</v>
      </c>
      <c r="L39" s="48">
        <v>15748.5904401067</v>
      </c>
      <c r="M39" s="48">
        <v>15651.754915136667</v>
      </c>
      <c r="N39" s="48">
        <v>13431.281198116665</v>
      </c>
      <c r="O39" s="48">
        <v>167710.98950095</v>
      </c>
      <c r="P39" s="48">
        <v>12938.13908112</v>
      </c>
      <c r="Q39" s="48">
        <v>11713.49173446</v>
      </c>
      <c r="R39" s="48">
        <v>11298.602255440001</v>
      </c>
      <c r="S39" s="48">
        <v>6496.20297693667</v>
      </c>
      <c r="T39" s="48">
        <v>5827.9521451966666</v>
      </c>
      <c r="U39" s="48">
        <v>7979.5538119366665</v>
      </c>
      <c r="V39" s="48">
        <v>10764.8970555</v>
      </c>
      <c r="W39" s="48">
        <v>11272.58591828</v>
      </c>
      <c r="X39" s="48">
        <v>13950.50421397</v>
      </c>
      <c r="Y39" s="48">
        <v>13443.678423616666</v>
      </c>
      <c r="Z39" s="48">
        <v>11956.375788336667</v>
      </c>
      <c r="AA39" s="48">
        <v>19956.5860352167</v>
      </c>
      <c r="AB39" s="48">
        <v>137598.56944001</v>
      </c>
      <c r="AC39" s="48">
        <v>13298.899856889999</v>
      </c>
      <c r="AD39" s="48">
        <v>13045.756220679999</v>
      </c>
      <c r="AE39" s="48">
        <v>15115.61712117</v>
      </c>
      <c r="AF39" s="48">
        <v>14266.3024861867</v>
      </c>
      <c r="AG39" s="48">
        <v>14247.529423856666</v>
      </c>
      <c r="AH39" s="48">
        <v>14402.4455353167</v>
      </c>
      <c r="AI39" s="48">
        <v>14844.965329246666</v>
      </c>
      <c r="AJ39" s="48">
        <v>14994.3044589367</v>
      </c>
      <c r="AK39" s="48">
        <v>15082.050279126701</v>
      </c>
      <c r="AL39" s="48">
        <v>18132.659877783335</v>
      </c>
      <c r="AM39" s="48">
        <v>19648.017253723301</v>
      </c>
      <c r="AN39" s="48">
        <v>19085.585627663299</v>
      </c>
      <c r="AO39" s="48">
        <v>186164.13347058001</v>
      </c>
      <c r="AP39" s="48">
        <v>15838.145525940001</v>
      </c>
      <c r="AQ39" s="48">
        <v>16273.09585894</v>
      </c>
      <c r="AR39" s="48">
        <v>17082.725943549998</v>
      </c>
      <c r="AS39" s="48">
        <v>5633.5899794433335</v>
      </c>
      <c r="AT39" s="48">
        <v>7226.6666224533346</v>
      </c>
      <c r="AU39" s="48">
        <v>4062.44872967333</v>
      </c>
      <c r="AV39" s="48">
        <v>17897.333780176701</v>
      </c>
      <c r="AW39" s="48">
        <v>17563.741136266668</v>
      </c>
      <c r="AX39" s="48">
        <v>17227.909739116702</v>
      </c>
      <c r="AY39" s="48">
        <v>16980.433454580001</v>
      </c>
      <c r="AZ39" s="48">
        <v>18736.535442960001</v>
      </c>
      <c r="BA39" s="48">
        <v>16684.964143110003</v>
      </c>
      <c r="BB39" s="48">
        <v>171207.59035621001</v>
      </c>
      <c r="BC39" s="48">
        <v>13473.6132256</v>
      </c>
      <c r="BD39" s="48">
        <v>12106.329114579999</v>
      </c>
      <c r="BE39" s="48">
        <v>14580.26099194</v>
      </c>
      <c r="BF39" s="48">
        <v>11391.255901966701</v>
      </c>
      <c r="BG39" s="48">
        <v>14019.8646763667</v>
      </c>
      <c r="BH39" s="48">
        <v>13584.5949099967</v>
      </c>
      <c r="BI39" s="48">
        <v>14501.964204149999</v>
      </c>
      <c r="BJ39" s="48">
        <v>14551.4341264</v>
      </c>
      <c r="BK39" s="48">
        <v>14386.16016899</v>
      </c>
      <c r="BL39" s="48">
        <v>15626.70055193</v>
      </c>
      <c r="BM39" s="48">
        <v>15888.838462290001</v>
      </c>
      <c r="BN39" s="48">
        <v>15198.10318081</v>
      </c>
      <c r="BO39" s="48">
        <v>169309.11951501999</v>
      </c>
      <c r="BP39" s="48">
        <v>14250.32486536</v>
      </c>
      <c r="BQ39" s="48">
        <v>14356.636449789999</v>
      </c>
      <c r="BR39" s="48">
        <v>12308.425160909999</v>
      </c>
      <c r="BS39" s="48">
        <v>14361.620061060001</v>
      </c>
      <c r="BT39" s="48">
        <v>14775.134524380001</v>
      </c>
      <c r="BU39" s="48">
        <v>14317.5684671</v>
      </c>
      <c r="BV39" s="48">
        <v>16337.336258779998</v>
      </c>
      <c r="BW39" s="48">
        <v>16352.940499709999</v>
      </c>
      <c r="BX39" s="48">
        <v>16540.094032069999</v>
      </c>
      <c r="BY39" s="48">
        <v>18168.114969259997</v>
      </c>
      <c r="BZ39" s="48">
        <v>17920.35659585</v>
      </c>
      <c r="CA39" s="48">
        <v>17803.592726440002</v>
      </c>
      <c r="CB39" s="48">
        <v>187492.14461071001</v>
      </c>
      <c r="CC39" s="48">
        <v>17070.592494240002</v>
      </c>
      <c r="CD39" s="48">
        <v>15710.938807250001</v>
      </c>
      <c r="CE39" s="48">
        <v>15428.5960423</v>
      </c>
      <c r="CF39" s="48">
        <v>0</v>
      </c>
      <c r="CG39" s="48">
        <v>0</v>
      </c>
      <c r="CH39" s="48">
        <v>0</v>
      </c>
      <c r="CI39" s="48">
        <v>0</v>
      </c>
      <c r="CJ39" s="48">
        <v>0</v>
      </c>
      <c r="CK39" s="48">
        <v>0</v>
      </c>
      <c r="CL39" s="48">
        <v>0</v>
      </c>
      <c r="CM39" s="48">
        <v>0</v>
      </c>
      <c r="CN39" s="48">
        <v>0</v>
      </c>
      <c r="CO39" s="48">
        <v>48210.127343790002</v>
      </c>
    </row>
    <row r="40" spans="1:93" ht="13" x14ac:dyDescent="0.3">
      <c r="A40" s="10" t="s">
        <v>62</v>
      </c>
      <c r="B40" s="11" t="s">
        <v>63</v>
      </c>
      <c r="C40" s="48">
        <v>469.72533868333329</v>
      </c>
      <c r="D40" s="48">
        <v>375.27579599333336</v>
      </c>
      <c r="E40" s="48">
        <v>383.82884294333326</v>
      </c>
      <c r="F40" s="48">
        <v>410.66651266333298</v>
      </c>
      <c r="G40" s="48">
        <v>478.96372850333302</v>
      </c>
      <c r="H40" s="48">
        <v>561.95480325333301</v>
      </c>
      <c r="I40" s="48">
        <v>545.40828521333299</v>
      </c>
      <c r="J40" s="48">
        <v>405.74689188333298</v>
      </c>
      <c r="K40" s="48">
        <v>484.65843354333333</v>
      </c>
      <c r="L40" s="48">
        <v>540.04500229333303</v>
      </c>
      <c r="M40" s="48">
        <v>458.86073238333302</v>
      </c>
      <c r="N40" s="48">
        <v>382.38646064333301</v>
      </c>
      <c r="O40" s="48">
        <v>5497.5208279999997</v>
      </c>
      <c r="P40" s="48">
        <v>960.38471151916701</v>
      </c>
      <c r="Q40" s="48">
        <v>971.54882111916709</v>
      </c>
      <c r="R40" s="48">
        <v>944.17892322916703</v>
      </c>
      <c r="S40" s="48">
        <v>1040.3856598858299</v>
      </c>
      <c r="T40" s="48">
        <v>957.022522265833</v>
      </c>
      <c r="U40" s="48">
        <v>980.20796968583295</v>
      </c>
      <c r="V40" s="48">
        <v>968.35591875916703</v>
      </c>
      <c r="W40" s="48">
        <v>966.38284280916696</v>
      </c>
      <c r="X40" s="48">
        <v>991.78537584916705</v>
      </c>
      <c r="Y40" s="48">
        <v>1087.37204384917</v>
      </c>
      <c r="Z40" s="48">
        <v>1075.96492799917</v>
      </c>
      <c r="AA40" s="48">
        <v>1107.89627494917</v>
      </c>
      <c r="AB40" s="48">
        <v>12051.485991920001</v>
      </c>
      <c r="AC40" s="48">
        <v>532.37597324333331</v>
      </c>
      <c r="AD40" s="48">
        <v>618.55180405333294</v>
      </c>
      <c r="AE40" s="48">
        <v>638.02368267333304</v>
      </c>
      <c r="AF40" s="48">
        <v>697.08573808000006</v>
      </c>
      <c r="AG40" s="48">
        <v>739.99011288999998</v>
      </c>
      <c r="AH40" s="48">
        <v>826.97195476000002</v>
      </c>
      <c r="AI40" s="48">
        <v>1024.48822276333</v>
      </c>
      <c r="AJ40" s="48">
        <v>911.95565130333296</v>
      </c>
      <c r="AK40" s="48">
        <v>917.7358589833334</v>
      </c>
      <c r="AL40" s="48">
        <v>882.71277791000011</v>
      </c>
      <c r="AM40" s="48">
        <v>809.72046907000004</v>
      </c>
      <c r="AN40" s="48">
        <v>833.55438562999996</v>
      </c>
      <c r="AO40" s="48">
        <v>9433.1666313599999</v>
      </c>
      <c r="AP40" s="48">
        <v>873.75965036333298</v>
      </c>
      <c r="AQ40" s="48">
        <v>918.734310993333</v>
      </c>
      <c r="AR40" s="48">
        <v>999.46425475333308</v>
      </c>
      <c r="AS40" s="48">
        <v>897.38135533333298</v>
      </c>
      <c r="AT40" s="48">
        <v>696.43413272333305</v>
      </c>
      <c r="AU40" s="48">
        <v>765.07194711333295</v>
      </c>
      <c r="AV40" s="48">
        <v>1213.3754899099999</v>
      </c>
      <c r="AW40" s="48">
        <v>1260.4858356699999</v>
      </c>
      <c r="AX40" s="48">
        <v>1337.09228766</v>
      </c>
      <c r="AY40" s="48">
        <v>1282.291881923333</v>
      </c>
      <c r="AZ40" s="48">
        <v>1230.2053728533299</v>
      </c>
      <c r="BA40" s="48">
        <v>1194.9583593833331</v>
      </c>
      <c r="BB40" s="48">
        <v>12669.254878679994</v>
      </c>
      <c r="BC40" s="48">
        <v>782.7278637899999</v>
      </c>
      <c r="BD40" s="48">
        <v>745.24684809999997</v>
      </c>
      <c r="BE40" s="48">
        <v>776.51185642000007</v>
      </c>
      <c r="BF40" s="48">
        <v>1048.6663554433301</v>
      </c>
      <c r="BG40" s="48">
        <v>1185.7318764333334</v>
      </c>
      <c r="BH40" s="48">
        <v>1182.9845608133301</v>
      </c>
      <c r="BI40" s="48">
        <v>1076.2086675666701</v>
      </c>
      <c r="BJ40" s="48">
        <v>1124.1913144866671</v>
      </c>
      <c r="BK40" s="48">
        <v>1078.72397983667</v>
      </c>
      <c r="BL40" s="48">
        <v>933.99848175999989</v>
      </c>
      <c r="BM40" s="48">
        <v>915.72740177000003</v>
      </c>
      <c r="BN40" s="48">
        <v>905.58197299000005</v>
      </c>
      <c r="BO40" s="48">
        <v>11756.30117941</v>
      </c>
      <c r="BP40" s="48">
        <v>791.62962119666702</v>
      </c>
      <c r="BQ40" s="48">
        <v>739.43445978666705</v>
      </c>
      <c r="BR40" s="48">
        <v>714.12107433666699</v>
      </c>
      <c r="BS40" s="48">
        <v>882.52309938333303</v>
      </c>
      <c r="BT40" s="48">
        <v>923.83141383333304</v>
      </c>
      <c r="BU40" s="48">
        <v>857.66554672333302</v>
      </c>
      <c r="BV40" s="48">
        <v>1063.8079061466699</v>
      </c>
      <c r="BW40" s="48">
        <v>1030.51361610667</v>
      </c>
      <c r="BX40" s="48">
        <v>1018.36611752667</v>
      </c>
      <c r="BY40" s="48">
        <v>1011.66824758667</v>
      </c>
      <c r="BZ40" s="48">
        <v>975.05324280666696</v>
      </c>
      <c r="CA40" s="48">
        <v>942.19733823666706</v>
      </c>
      <c r="CB40" s="48">
        <v>10950.811683669999</v>
      </c>
      <c r="CC40" s="48">
        <v>684.36696135333295</v>
      </c>
      <c r="CD40" s="48">
        <v>647.680058873333</v>
      </c>
      <c r="CE40" s="48">
        <v>601.87683565333305</v>
      </c>
      <c r="CF40" s="48">
        <v>0</v>
      </c>
      <c r="CG40" s="48">
        <v>0</v>
      </c>
      <c r="CH40" s="48">
        <v>0</v>
      </c>
      <c r="CI40" s="48">
        <v>0</v>
      </c>
      <c r="CJ40" s="48">
        <v>0</v>
      </c>
      <c r="CK40" s="48">
        <v>0</v>
      </c>
      <c r="CL40" s="48">
        <v>0</v>
      </c>
      <c r="CM40" s="48">
        <v>0</v>
      </c>
      <c r="CN40" s="48">
        <v>0</v>
      </c>
      <c r="CO40" s="48">
        <v>1933.9238558799991</v>
      </c>
    </row>
    <row r="41" spans="1:93" ht="13" x14ac:dyDescent="0.3">
      <c r="A41" s="10" t="s">
        <v>64</v>
      </c>
      <c r="B41" s="11" t="s">
        <v>65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</v>
      </c>
      <c r="AU41" s="48">
        <v>0</v>
      </c>
      <c r="AV41" s="48">
        <v>0</v>
      </c>
      <c r="AW41" s="48">
        <v>0</v>
      </c>
      <c r="AX41" s="48">
        <v>0</v>
      </c>
      <c r="AY41" s="48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0</v>
      </c>
      <c r="BF41" s="48">
        <v>0</v>
      </c>
      <c r="BG41" s="48">
        <v>0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  <c r="BQ41" s="48">
        <v>0</v>
      </c>
      <c r="BR41" s="48">
        <v>0</v>
      </c>
      <c r="BS41" s="48">
        <v>0</v>
      </c>
      <c r="BT41" s="48">
        <v>0</v>
      </c>
      <c r="BU41" s="48">
        <v>0</v>
      </c>
      <c r="BV41" s="48">
        <v>0</v>
      </c>
      <c r="BW41" s="48">
        <v>0</v>
      </c>
      <c r="BX41" s="48">
        <v>0</v>
      </c>
      <c r="BY41" s="48">
        <v>0</v>
      </c>
      <c r="BZ41" s="48">
        <v>0</v>
      </c>
      <c r="CA41" s="48">
        <v>0</v>
      </c>
      <c r="CB41" s="48">
        <v>0</v>
      </c>
      <c r="CC41" s="48">
        <v>0</v>
      </c>
      <c r="CD41" s="48">
        <v>0</v>
      </c>
      <c r="CE41" s="48">
        <v>0</v>
      </c>
      <c r="CF41" s="48">
        <v>0</v>
      </c>
      <c r="CG41" s="48">
        <v>0</v>
      </c>
      <c r="CH41" s="48">
        <v>0</v>
      </c>
      <c r="CI41" s="48">
        <v>0</v>
      </c>
      <c r="CJ41" s="48">
        <v>0</v>
      </c>
      <c r="CK41" s="48">
        <v>0</v>
      </c>
      <c r="CL41" s="48">
        <v>0</v>
      </c>
      <c r="CM41" s="48">
        <v>0</v>
      </c>
      <c r="CN41" s="48">
        <v>0</v>
      </c>
      <c r="CO41" s="48">
        <v>0</v>
      </c>
    </row>
    <row r="42" spans="1:93" ht="13" x14ac:dyDescent="0.3">
      <c r="A42" s="10" t="s">
        <v>66</v>
      </c>
      <c r="B42" s="11" t="s">
        <v>67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v>0</v>
      </c>
      <c r="BZ42" s="48">
        <v>0</v>
      </c>
      <c r="CA42" s="48">
        <v>0</v>
      </c>
      <c r="CB42" s="48">
        <v>0</v>
      </c>
      <c r="CC42" s="48">
        <v>0</v>
      </c>
      <c r="CD42" s="48">
        <v>0</v>
      </c>
      <c r="CE42" s="48">
        <v>0</v>
      </c>
      <c r="CF42" s="48">
        <v>0</v>
      </c>
      <c r="CG42" s="48">
        <v>0</v>
      </c>
      <c r="CH42" s="48">
        <v>0</v>
      </c>
      <c r="CI42" s="48">
        <v>0</v>
      </c>
      <c r="CJ42" s="48">
        <v>0</v>
      </c>
      <c r="CK42" s="48">
        <v>0</v>
      </c>
      <c r="CL42" s="48">
        <v>0</v>
      </c>
      <c r="CM42" s="48">
        <v>0</v>
      </c>
      <c r="CN42" s="48">
        <v>0</v>
      </c>
      <c r="CO42" s="48">
        <v>0</v>
      </c>
    </row>
    <row r="43" spans="1:93" ht="13" x14ac:dyDescent="0.3">
      <c r="A43" s="10" t="s">
        <v>68</v>
      </c>
      <c r="B43" s="11" t="s">
        <v>69</v>
      </c>
      <c r="C43" s="48">
        <v>31788.055396539999</v>
      </c>
      <c r="D43" s="48">
        <v>11573.73118432</v>
      </c>
      <c r="E43" s="48">
        <v>16907.205260539999</v>
      </c>
      <c r="F43" s="48">
        <v>19232.337561709999</v>
      </c>
      <c r="G43" s="48">
        <v>12606.417782639999</v>
      </c>
      <c r="H43" s="48">
        <v>13929.786036560001</v>
      </c>
      <c r="I43" s="48">
        <v>20002.45759921</v>
      </c>
      <c r="J43" s="48">
        <v>10818.71137897</v>
      </c>
      <c r="K43" s="48">
        <v>10679.088097239999</v>
      </c>
      <c r="L43" s="48">
        <v>16597.59998377</v>
      </c>
      <c r="M43" s="48">
        <v>13193.777222709999</v>
      </c>
      <c r="N43" s="48">
        <v>20094.814017839999</v>
      </c>
      <c r="O43" s="48">
        <v>197423.98152204999</v>
      </c>
      <c r="P43" s="48">
        <v>30355.16020699</v>
      </c>
      <c r="Q43" s="48">
        <v>13305.41726384</v>
      </c>
      <c r="R43" s="48">
        <v>13518.377191469999</v>
      </c>
      <c r="S43" s="48">
        <v>10855.276416369999</v>
      </c>
      <c r="T43" s="48">
        <v>11579.85887245</v>
      </c>
      <c r="U43" s="48">
        <v>14900.76587548</v>
      </c>
      <c r="V43" s="48">
        <v>14387.000822239999</v>
      </c>
      <c r="W43" s="48">
        <v>13217.57312436</v>
      </c>
      <c r="X43" s="48">
        <v>10806.93707889</v>
      </c>
      <c r="Y43" s="48">
        <v>13510.64155896</v>
      </c>
      <c r="Z43" s="48">
        <v>13700.67709829</v>
      </c>
      <c r="AA43" s="48">
        <v>19174.91921045</v>
      </c>
      <c r="AB43" s="48">
        <v>179312.60471978999</v>
      </c>
      <c r="AC43" s="48">
        <v>24921.069000579999</v>
      </c>
      <c r="AD43" s="48">
        <v>12221.75108966</v>
      </c>
      <c r="AE43" s="48">
        <v>12848.7599145</v>
      </c>
      <c r="AF43" s="48">
        <v>13964.502154219999</v>
      </c>
      <c r="AG43" s="48">
        <v>14798.67303059</v>
      </c>
      <c r="AH43" s="48">
        <v>19387.769215249999</v>
      </c>
      <c r="AI43" s="48">
        <v>15722.896165919999</v>
      </c>
      <c r="AJ43" s="48">
        <v>14866.32539432</v>
      </c>
      <c r="AK43" s="48">
        <v>15121.62159361</v>
      </c>
      <c r="AL43" s="48">
        <v>13751.19370867</v>
      </c>
      <c r="AM43" s="48">
        <v>17733.612058160001</v>
      </c>
      <c r="AN43" s="48">
        <v>19678.042068030001</v>
      </c>
      <c r="AO43" s="48">
        <v>195016.21539351001</v>
      </c>
      <c r="AP43" s="48">
        <v>24078.270971189999</v>
      </c>
      <c r="AQ43" s="48">
        <v>16968.305492359999</v>
      </c>
      <c r="AR43" s="48">
        <v>15283.922675670001</v>
      </c>
      <c r="AS43" s="48">
        <v>15130.15763156</v>
      </c>
      <c r="AT43" s="48">
        <v>20273.947778490001</v>
      </c>
      <c r="AU43" s="48">
        <v>18964.939738770001</v>
      </c>
      <c r="AV43" s="48">
        <v>28253.6197268</v>
      </c>
      <c r="AW43" s="48">
        <v>19564.684795820001</v>
      </c>
      <c r="AX43" s="48">
        <v>24256.66326863</v>
      </c>
      <c r="AY43" s="48">
        <v>17042.05783509</v>
      </c>
      <c r="AZ43" s="48">
        <v>20416.101663149999</v>
      </c>
      <c r="BA43" s="48">
        <v>24577.728476740001</v>
      </c>
      <c r="BB43" s="48">
        <v>244810.40005426999</v>
      </c>
      <c r="BC43" s="48">
        <v>29432.93890031</v>
      </c>
      <c r="BD43" s="48">
        <v>15296.346363209999</v>
      </c>
      <c r="BE43" s="48">
        <v>15284.54318982</v>
      </c>
      <c r="BF43" s="48">
        <v>17625.86772301</v>
      </c>
      <c r="BG43" s="48">
        <v>15359.95600169</v>
      </c>
      <c r="BH43" s="48">
        <v>21235.580746290001</v>
      </c>
      <c r="BI43" s="48">
        <v>17829.34715057</v>
      </c>
      <c r="BJ43" s="48">
        <v>15036.18059994</v>
      </c>
      <c r="BK43" s="48">
        <v>16850.009979369999</v>
      </c>
      <c r="BL43" s="48">
        <v>20231.353637370001</v>
      </c>
      <c r="BM43" s="48">
        <v>18301.165853840001</v>
      </c>
      <c r="BN43" s="48">
        <v>21593.01124344</v>
      </c>
      <c r="BO43" s="48">
        <v>224076.30138886001</v>
      </c>
      <c r="BP43" s="48">
        <v>31882.154572720003</v>
      </c>
      <c r="BQ43" s="48">
        <v>23988.223272310002</v>
      </c>
      <c r="BR43" s="48">
        <v>15295.996443459999</v>
      </c>
      <c r="BS43" s="48">
        <v>15398.88264994</v>
      </c>
      <c r="BT43" s="48">
        <v>16900.794241389998</v>
      </c>
      <c r="BU43" s="48">
        <v>17051.818633309998</v>
      </c>
      <c r="BV43" s="48">
        <v>20550.01602657</v>
      </c>
      <c r="BW43" s="48">
        <v>21236.498173249998</v>
      </c>
      <c r="BX43" s="48">
        <v>16131.862658139999</v>
      </c>
      <c r="BY43" s="48">
        <v>18327.986501359999</v>
      </c>
      <c r="BZ43" s="48">
        <v>20524.02557727</v>
      </c>
      <c r="CA43" s="48">
        <v>23727.145796099998</v>
      </c>
      <c r="CB43" s="48">
        <v>241015.40454582</v>
      </c>
      <c r="CC43" s="48">
        <v>29809.34866553</v>
      </c>
      <c r="CD43" s="48">
        <v>17022.758784140002</v>
      </c>
      <c r="CE43" s="48">
        <v>15724.427045029999</v>
      </c>
      <c r="CF43" s="48">
        <v>0</v>
      </c>
      <c r="CG43" s="48">
        <v>0</v>
      </c>
      <c r="CH43" s="48">
        <v>0</v>
      </c>
      <c r="CI43" s="48">
        <v>0</v>
      </c>
      <c r="CJ43" s="48">
        <v>0</v>
      </c>
      <c r="CK43" s="48">
        <v>0</v>
      </c>
      <c r="CL43" s="48">
        <v>0</v>
      </c>
      <c r="CM43" s="48">
        <v>0</v>
      </c>
      <c r="CN43" s="48">
        <v>0</v>
      </c>
      <c r="CO43" s="48">
        <v>62556.534494700005</v>
      </c>
    </row>
    <row r="44" spans="1:93" ht="13" x14ac:dyDescent="0.3">
      <c r="A44" s="10" t="s">
        <v>70</v>
      </c>
      <c r="B44" s="11" t="s">
        <v>71</v>
      </c>
      <c r="C44" s="48">
        <v>10521.605401098999</v>
      </c>
      <c r="D44" s="48">
        <v>10266.986540267801</v>
      </c>
      <c r="E44" s="48">
        <v>11446.080213503201</v>
      </c>
      <c r="F44" s="48">
        <v>10563.417341578701</v>
      </c>
      <c r="G44" s="48">
        <v>8350.6216632427695</v>
      </c>
      <c r="H44" s="48">
        <v>8319.8218644085591</v>
      </c>
      <c r="I44" s="48">
        <v>8886.6399353843408</v>
      </c>
      <c r="J44" s="48">
        <v>8489.9577195525981</v>
      </c>
      <c r="K44" s="48">
        <v>7009.2289554830704</v>
      </c>
      <c r="L44" s="48">
        <v>7249.3332010224904</v>
      </c>
      <c r="M44" s="48">
        <v>7574.1086700619098</v>
      </c>
      <c r="N44" s="48">
        <v>9294.6831876856013</v>
      </c>
      <c r="O44" s="48">
        <v>107972.48469329</v>
      </c>
      <c r="P44" s="48">
        <v>12582.818447383328</v>
      </c>
      <c r="Q44" s="48">
        <v>10054.6300596233</v>
      </c>
      <c r="R44" s="48">
        <v>9495.5209594833304</v>
      </c>
      <c r="S44" s="48">
        <v>1877.00348049333</v>
      </c>
      <c r="T44" s="48">
        <v>1057.7360521933299</v>
      </c>
      <c r="U44" s="48">
        <v>1078.2074755733299</v>
      </c>
      <c r="V44" s="48">
        <v>1116.5765674900001</v>
      </c>
      <c r="W44" s="48">
        <v>1135.09330776</v>
      </c>
      <c r="X44" s="48">
        <v>1276.47775088</v>
      </c>
      <c r="Y44" s="48">
        <v>1353.86155934</v>
      </c>
      <c r="Z44" s="48">
        <v>2446.4371163000001</v>
      </c>
      <c r="AA44" s="48">
        <v>4174.5029397999997</v>
      </c>
      <c r="AB44" s="48">
        <v>47648.86571631999</v>
      </c>
      <c r="AC44" s="48">
        <v>4108.5196791600001</v>
      </c>
      <c r="AD44" s="48">
        <v>3460.9430957099999</v>
      </c>
      <c r="AE44" s="48">
        <v>4660.9075571100002</v>
      </c>
      <c r="AF44" s="48">
        <v>4038.7030991000001</v>
      </c>
      <c r="AG44" s="48">
        <v>6307.4456963700004</v>
      </c>
      <c r="AH44" s="48">
        <v>6473.6597365099997</v>
      </c>
      <c r="AI44" s="48">
        <v>6063.6586327000005</v>
      </c>
      <c r="AJ44" s="48">
        <v>5775.8200177299996</v>
      </c>
      <c r="AK44" s="48">
        <v>6886.1267817099997</v>
      </c>
      <c r="AL44" s="48">
        <v>5529.2621686100001</v>
      </c>
      <c r="AM44" s="48">
        <v>6055.9240155699999</v>
      </c>
      <c r="AN44" s="48">
        <v>12489.304166899999</v>
      </c>
      <c r="AO44" s="48">
        <v>71850.274647180006</v>
      </c>
      <c r="AP44" s="48">
        <v>8544.5259972700005</v>
      </c>
      <c r="AQ44" s="48">
        <v>6877.9013933099995</v>
      </c>
      <c r="AR44" s="48">
        <v>9278.6488217799997</v>
      </c>
      <c r="AS44" s="48">
        <v>9935.4572265900006</v>
      </c>
      <c r="AT44" s="48">
        <v>8229.2558140300007</v>
      </c>
      <c r="AU44" s="48">
        <v>8489.2060546600005</v>
      </c>
      <c r="AV44" s="48">
        <v>8695.6464106900003</v>
      </c>
      <c r="AW44" s="48">
        <v>10302.654050769999</v>
      </c>
      <c r="AX44" s="48">
        <v>6945.2285080700003</v>
      </c>
      <c r="AY44" s="48">
        <v>6313.9868512800003</v>
      </c>
      <c r="AZ44" s="48">
        <v>7353.0931511799999</v>
      </c>
      <c r="BA44" s="48">
        <v>27849.554507270001</v>
      </c>
      <c r="BB44" s="48">
        <v>118815.15878690001</v>
      </c>
      <c r="BC44" s="48">
        <v>11488.36634801</v>
      </c>
      <c r="BD44" s="48">
        <v>9085.5002248700002</v>
      </c>
      <c r="BE44" s="48">
        <v>16268.64303675</v>
      </c>
      <c r="BF44" s="48">
        <v>11721.57752868</v>
      </c>
      <c r="BG44" s="48">
        <v>9763.6068688100004</v>
      </c>
      <c r="BH44" s="48">
        <v>10033.937252440001</v>
      </c>
      <c r="BI44" s="48">
        <v>10328.317348729999</v>
      </c>
      <c r="BJ44" s="48">
        <v>10639.453766660001</v>
      </c>
      <c r="BK44" s="48">
        <v>8717.2964145400001</v>
      </c>
      <c r="BL44" s="48">
        <v>8193.2886466300006</v>
      </c>
      <c r="BM44" s="48">
        <v>9540.0771906000009</v>
      </c>
      <c r="BN44" s="48">
        <v>10927.217113590001</v>
      </c>
      <c r="BO44" s="48">
        <v>126707.28174031001</v>
      </c>
      <c r="BP44" s="48">
        <v>12237.00953773</v>
      </c>
      <c r="BQ44" s="48">
        <v>11768.864359560001</v>
      </c>
      <c r="BR44" s="48">
        <v>9415.0108354700005</v>
      </c>
      <c r="BS44" s="48">
        <v>12916.859654790002</v>
      </c>
      <c r="BT44" s="48">
        <v>11379.58156334</v>
      </c>
      <c r="BU44" s="48">
        <v>8989.84119551</v>
      </c>
      <c r="BV44" s="48">
        <v>11337.67262899</v>
      </c>
      <c r="BW44" s="48">
        <v>10085.777729289999</v>
      </c>
      <c r="BX44" s="48">
        <v>8341.8859127100004</v>
      </c>
      <c r="BY44" s="48">
        <v>6668.7211106300001</v>
      </c>
      <c r="BZ44" s="48">
        <v>8558.9340447199993</v>
      </c>
      <c r="CA44" s="48">
        <v>13529.489136030001</v>
      </c>
      <c r="CB44" s="48">
        <v>125229.64770877</v>
      </c>
      <c r="CC44" s="48">
        <v>10931.58402325</v>
      </c>
      <c r="CD44" s="48">
        <v>12839.5878696</v>
      </c>
      <c r="CE44" s="48">
        <v>10808.777685069999</v>
      </c>
      <c r="CF44" s="48">
        <v>0</v>
      </c>
      <c r="CG44" s="48">
        <v>0</v>
      </c>
      <c r="CH44" s="48">
        <v>0</v>
      </c>
      <c r="CI44" s="48">
        <v>0</v>
      </c>
      <c r="CJ44" s="48">
        <v>0</v>
      </c>
      <c r="CK44" s="48">
        <v>0</v>
      </c>
      <c r="CL44" s="48">
        <v>0</v>
      </c>
      <c r="CM44" s="48">
        <v>0</v>
      </c>
      <c r="CN44" s="48">
        <v>0</v>
      </c>
      <c r="CO44" s="48">
        <v>34579.949577920001</v>
      </c>
    </row>
    <row r="45" spans="1:93" ht="13" x14ac:dyDescent="0.3">
      <c r="A45" s="8" t="s">
        <v>72</v>
      </c>
      <c r="B45" s="9" t="s">
        <v>73</v>
      </c>
      <c r="C45" s="48">
        <v>8264.6759239471139</v>
      </c>
      <c r="D45" s="48">
        <v>4701.3445144977304</v>
      </c>
      <c r="E45" s="48">
        <v>5883.4014918701596</v>
      </c>
      <c r="F45" s="48">
        <v>9910.0829353106801</v>
      </c>
      <c r="G45" s="48">
        <v>6305.7812476672898</v>
      </c>
      <c r="H45" s="48">
        <v>7384.0889302370297</v>
      </c>
      <c r="I45" s="48">
        <v>5904.6387598284</v>
      </c>
      <c r="J45" s="48">
        <v>5244.9018617513902</v>
      </c>
      <c r="K45" s="48">
        <v>7950.8932650452098</v>
      </c>
      <c r="L45" s="48">
        <v>5435.6958130119801</v>
      </c>
      <c r="M45" s="48">
        <v>8647.7757923686604</v>
      </c>
      <c r="N45" s="48">
        <v>6797.1532432343547</v>
      </c>
      <c r="O45" s="48">
        <v>82430.433778770006</v>
      </c>
      <c r="P45" s="48">
        <v>6574.5826078700002</v>
      </c>
      <c r="Q45" s="48">
        <v>6676.5860093299998</v>
      </c>
      <c r="R45" s="48">
        <v>6267.9347803399996</v>
      </c>
      <c r="S45" s="48">
        <v>4555.5062239066701</v>
      </c>
      <c r="T45" s="48">
        <v>5669.8134530766702</v>
      </c>
      <c r="U45" s="48">
        <v>4647.73130212667</v>
      </c>
      <c r="V45" s="48">
        <v>8430.3433441300003</v>
      </c>
      <c r="W45" s="48">
        <v>4144.6878495000001</v>
      </c>
      <c r="X45" s="48">
        <v>3627.89702571</v>
      </c>
      <c r="Y45" s="48">
        <v>8516.127797359999</v>
      </c>
      <c r="Z45" s="48">
        <v>5652.5425836999993</v>
      </c>
      <c r="AA45" s="48">
        <v>8218.9664444300015</v>
      </c>
      <c r="AB45" s="48">
        <v>72982.719421480011</v>
      </c>
      <c r="AC45" s="48">
        <v>6613.2815999020004</v>
      </c>
      <c r="AD45" s="48">
        <v>2583.187563512</v>
      </c>
      <c r="AE45" s="48">
        <v>11680.778653171999</v>
      </c>
      <c r="AF45" s="48">
        <v>10164.144704462</v>
      </c>
      <c r="AG45" s="48">
        <v>6215.2885859519993</v>
      </c>
      <c r="AH45" s="48">
        <v>6732.639719062</v>
      </c>
      <c r="AI45" s="48">
        <v>9812.0542146019998</v>
      </c>
      <c r="AJ45" s="48">
        <v>6730.9180379420004</v>
      </c>
      <c r="AK45" s="48">
        <v>5885.4359768419999</v>
      </c>
      <c r="AL45" s="48">
        <v>11263.337520012001</v>
      </c>
      <c r="AM45" s="48">
        <v>8447.2975193999991</v>
      </c>
      <c r="AN45" s="48">
        <v>9070.6101884</v>
      </c>
      <c r="AO45" s="48">
        <v>95198.974283260002</v>
      </c>
      <c r="AP45" s="48">
        <v>8937.3427880899999</v>
      </c>
      <c r="AQ45" s="48">
        <v>7452.6867132900006</v>
      </c>
      <c r="AR45" s="48">
        <v>8209.5807768800005</v>
      </c>
      <c r="AS45" s="48">
        <v>25418.054126319999</v>
      </c>
      <c r="AT45" s="48">
        <v>19135.758223860001</v>
      </c>
      <c r="AU45" s="48">
        <v>144212.81081513001</v>
      </c>
      <c r="AV45" s="48">
        <v>19212.830939210002</v>
      </c>
      <c r="AW45" s="48">
        <v>7062.5837089099996</v>
      </c>
      <c r="AX45" s="48">
        <v>10545.36812909</v>
      </c>
      <c r="AY45" s="48">
        <v>6988.3028660700002</v>
      </c>
      <c r="AZ45" s="48">
        <v>10826.556780000001</v>
      </c>
      <c r="BA45" s="48">
        <v>10290.219284680001</v>
      </c>
      <c r="BB45" s="48">
        <v>278292.09514916001</v>
      </c>
      <c r="BC45" s="48">
        <v>6989.9954491899998</v>
      </c>
      <c r="BD45" s="48">
        <v>11133.40413262</v>
      </c>
      <c r="BE45" s="48">
        <v>8045.9988200999996</v>
      </c>
      <c r="BF45" s="48">
        <v>11360.1816543</v>
      </c>
      <c r="BG45" s="48">
        <v>6251.3357915699989</v>
      </c>
      <c r="BH45" s="48">
        <v>9993.1960215899999</v>
      </c>
      <c r="BI45" s="48">
        <v>12254.323234400001</v>
      </c>
      <c r="BJ45" s="48">
        <v>6014.8230912500003</v>
      </c>
      <c r="BK45" s="48">
        <v>9596.6184693700015</v>
      </c>
      <c r="BL45" s="48">
        <v>11310.226359</v>
      </c>
      <c r="BM45" s="48">
        <v>5926.9153261800002</v>
      </c>
      <c r="BN45" s="48">
        <v>8526.3969730600002</v>
      </c>
      <c r="BO45" s="48">
        <v>107403.41532263</v>
      </c>
      <c r="BP45" s="48">
        <v>10604.212978830001</v>
      </c>
      <c r="BQ45" s="48">
        <v>7561.0844825900003</v>
      </c>
      <c r="BR45" s="48">
        <v>7096.9729828899999</v>
      </c>
      <c r="BS45" s="48">
        <v>11929.35723408</v>
      </c>
      <c r="BT45" s="48">
        <v>8075.4893448700004</v>
      </c>
      <c r="BU45" s="48">
        <v>9996.5269669199988</v>
      </c>
      <c r="BV45" s="48">
        <v>11533.35508055</v>
      </c>
      <c r="BW45" s="48">
        <v>8485.2831106899994</v>
      </c>
      <c r="BX45" s="48">
        <v>8951.0839557300005</v>
      </c>
      <c r="BY45" s="48">
        <v>12335.789204320001</v>
      </c>
      <c r="BZ45" s="48">
        <v>8074.4706149399999</v>
      </c>
      <c r="CA45" s="48">
        <v>9643.9358514699998</v>
      </c>
      <c r="CB45" s="48">
        <v>114287.56180788</v>
      </c>
      <c r="CC45" s="48">
        <v>10786.04045656</v>
      </c>
      <c r="CD45" s="48">
        <v>6667.4734397899992</v>
      </c>
      <c r="CE45" s="48">
        <v>9917.2765783800005</v>
      </c>
      <c r="CF45" s="48">
        <v>0</v>
      </c>
      <c r="CG45" s="48">
        <v>0</v>
      </c>
      <c r="CH45" s="48">
        <v>0</v>
      </c>
      <c r="CI45" s="48">
        <v>0</v>
      </c>
      <c r="CJ45" s="48">
        <v>0</v>
      </c>
      <c r="CK45" s="48">
        <v>0</v>
      </c>
      <c r="CL45" s="48">
        <v>0</v>
      </c>
      <c r="CM45" s="48">
        <v>0</v>
      </c>
      <c r="CN45" s="48">
        <v>0</v>
      </c>
      <c r="CO45" s="48">
        <v>27370.790474730002</v>
      </c>
    </row>
    <row r="46" spans="1:93" s="6" customFormat="1" ht="13" x14ac:dyDescent="0.3">
      <c r="A46" s="7" t="s">
        <v>74</v>
      </c>
      <c r="B46" s="6" t="s">
        <v>75</v>
      </c>
      <c r="C46" s="47">
        <v>307684.59325790498</v>
      </c>
      <c r="D46" s="47">
        <v>351646.57203408499</v>
      </c>
      <c r="E46" s="47">
        <v>295709.53986652999</v>
      </c>
      <c r="F46" s="47">
        <v>319341.88131414627</v>
      </c>
      <c r="G46" s="47">
        <v>299805.183679451</v>
      </c>
      <c r="H46" s="47">
        <v>295649.20491415297</v>
      </c>
      <c r="I46" s="47">
        <v>301887.56017584697</v>
      </c>
      <c r="J46" s="47">
        <v>293799.70537945698</v>
      </c>
      <c r="K46" s="47">
        <v>305546.804374356</v>
      </c>
      <c r="L46" s="47">
        <v>307242.90440241602</v>
      </c>
      <c r="M46" s="47">
        <v>300780.12543765298</v>
      </c>
      <c r="N46" s="47">
        <v>301780.32834215101</v>
      </c>
      <c r="O46" s="47">
        <v>3680874.4031781498</v>
      </c>
      <c r="P46" s="47">
        <v>317716.14502696297</v>
      </c>
      <c r="Q46" s="47">
        <v>373919.01386204298</v>
      </c>
      <c r="R46" s="47">
        <v>316667.19549124327</v>
      </c>
      <c r="S46" s="47">
        <v>302724.19138262002</v>
      </c>
      <c r="T46" s="47">
        <v>279767.53288923</v>
      </c>
      <c r="U46" s="47">
        <v>277847.09492916003</v>
      </c>
      <c r="V46" s="47">
        <v>282063.10665937001</v>
      </c>
      <c r="W46" s="47">
        <v>358101.98948702001</v>
      </c>
      <c r="X46" s="47">
        <v>287290.38588153</v>
      </c>
      <c r="Y46" s="47">
        <v>311783.44443653</v>
      </c>
      <c r="Z46" s="47">
        <v>298911.17199683998</v>
      </c>
      <c r="AA46" s="47">
        <v>309964.76353661</v>
      </c>
      <c r="AB46" s="47">
        <v>3716756.0355791599</v>
      </c>
      <c r="AC46" s="47">
        <v>289916.98465668998</v>
      </c>
      <c r="AD46" s="47">
        <v>411808.08283431001</v>
      </c>
      <c r="AE46" s="47">
        <v>323742.35312311002</v>
      </c>
      <c r="AF46" s="47">
        <v>327656.67754957004</v>
      </c>
      <c r="AG46" s="47">
        <v>325038.55790408002</v>
      </c>
      <c r="AH46" s="47">
        <v>320709.20073354</v>
      </c>
      <c r="AI46" s="47">
        <v>321529.94840997999</v>
      </c>
      <c r="AJ46" s="47">
        <v>335489.44828999997</v>
      </c>
      <c r="AK46" s="47">
        <v>321522.71789431002</v>
      </c>
      <c r="AL46" s="47">
        <v>326728.95067892002</v>
      </c>
      <c r="AM46" s="47">
        <v>330747.52725307998</v>
      </c>
      <c r="AN46" s="47">
        <v>331118.60808735999</v>
      </c>
      <c r="AO46" s="47">
        <v>3966009.0574149499</v>
      </c>
      <c r="AP46" s="47">
        <v>371132.29356842005</v>
      </c>
      <c r="AQ46" s="47">
        <v>392934.82159847999</v>
      </c>
      <c r="AR46" s="47">
        <v>349037.78685948998</v>
      </c>
      <c r="AS46" s="47">
        <v>344721.57729784003</v>
      </c>
      <c r="AT46" s="47">
        <v>364377.58229256998</v>
      </c>
      <c r="AU46" s="47">
        <v>370689.54170192999</v>
      </c>
      <c r="AV46" s="47">
        <v>342015.58030636999</v>
      </c>
      <c r="AW46" s="47">
        <v>358455.16400779999</v>
      </c>
      <c r="AX46" s="47">
        <v>344603.24286787998</v>
      </c>
      <c r="AY46" s="47">
        <v>363610.78527818999</v>
      </c>
      <c r="AZ46" s="47">
        <v>357075.10612963</v>
      </c>
      <c r="BA46" s="47">
        <v>358130.04149549</v>
      </c>
      <c r="BB46" s="47">
        <v>4316783.5234040897</v>
      </c>
      <c r="BC46" s="47">
        <v>387927.89129902999</v>
      </c>
      <c r="BD46" s="47">
        <v>425498.45330873999</v>
      </c>
      <c r="BE46" s="47">
        <v>384719.03531296999</v>
      </c>
      <c r="BF46" s="47">
        <v>383198.27870391001</v>
      </c>
      <c r="BG46" s="47">
        <v>391782.3340722</v>
      </c>
      <c r="BH46" s="47">
        <v>377054.78676385997</v>
      </c>
      <c r="BI46" s="47">
        <v>386527.70143523999</v>
      </c>
      <c r="BJ46" s="47">
        <v>368933.34035141999</v>
      </c>
      <c r="BK46" s="47">
        <v>370831.18345312</v>
      </c>
      <c r="BL46" s="47">
        <v>386156.08004443999</v>
      </c>
      <c r="BM46" s="47">
        <v>380942.53402586997</v>
      </c>
      <c r="BN46" s="47">
        <v>383769.03089363</v>
      </c>
      <c r="BO46" s="47">
        <v>4627340.6496644299</v>
      </c>
      <c r="BP46" s="47">
        <v>416339.28829762258</v>
      </c>
      <c r="BQ46" s="47">
        <v>457053.71937144297</v>
      </c>
      <c r="BR46" s="47">
        <v>387676.80453052802</v>
      </c>
      <c r="BS46" s="47">
        <v>413876.62213340699</v>
      </c>
      <c r="BT46" s="47">
        <v>411612.10717385</v>
      </c>
      <c r="BU46" s="47">
        <v>414101.70028185402</v>
      </c>
      <c r="BV46" s="47">
        <v>396978.56954749802</v>
      </c>
      <c r="BW46" s="47">
        <v>423646.47542252409</v>
      </c>
      <c r="BX46" s="47">
        <v>393837.56487886223</v>
      </c>
      <c r="BY46" s="47">
        <v>403229.204049316</v>
      </c>
      <c r="BZ46" s="47">
        <v>394472.28624574188</v>
      </c>
      <c r="CA46" s="47">
        <v>418515.2662578937</v>
      </c>
      <c r="CB46" s="47">
        <v>4931339.6081905402</v>
      </c>
      <c r="CC46" s="47">
        <v>418004.32881883002</v>
      </c>
      <c r="CD46" s="47">
        <v>467654.3155557799</v>
      </c>
      <c r="CE46" s="47">
        <v>415438.29277420999</v>
      </c>
      <c r="CF46" s="47">
        <v>0</v>
      </c>
      <c r="CG46" s="47">
        <v>0</v>
      </c>
      <c r="CH46" s="47">
        <v>0</v>
      </c>
      <c r="CI46" s="47">
        <v>0</v>
      </c>
      <c r="CJ46" s="47">
        <v>0</v>
      </c>
      <c r="CK46" s="47">
        <v>0</v>
      </c>
      <c r="CL46" s="47">
        <v>0</v>
      </c>
      <c r="CM46" s="47">
        <v>0</v>
      </c>
      <c r="CN46" s="47">
        <v>0</v>
      </c>
      <c r="CO46" s="47">
        <v>1301096.9371488199</v>
      </c>
    </row>
    <row r="47" spans="1:93" ht="13" x14ac:dyDescent="0.3">
      <c r="A47" s="8" t="s">
        <v>76</v>
      </c>
      <c r="B47" s="9" t="s">
        <v>77</v>
      </c>
      <c r="C47" s="48">
        <v>307684.59325790498</v>
      </c>
      <c r="D47" s="48">
        <v>351646.57203408499</v>
      </c>
      <c r="E47" s="48">
        <v>295709.53986652999</v>
      </c>
      <c r="F47" s="48">
        <v>319341.88131414627</v>
      </c>
      <c r="G47" s="48">
        <v>299805.183679451</v>
      </c>
      <c r="H47" s="48">
        <v>295649.20491415297</v>
      </c>
      <c r="I47" s="48">
        <v>301887.56017584697</v>
      </c>
      <c r="J47" s="48">
        <v>293799.70537945698</v>
      </c>
      <c r="K47" s="48">
        <v>305546.804374356</v>
      </c>
      <c r="L47" s="48">
        <v>307242.90440241602</v>
      </c>
      <c r="M47" s="48">
        <v>300780.12543765298</v>
      </c>
      <c r="N47" s="48">
        <v>301780.32834215101</v>
      </c>
      <c r="O47" s="48">
        <v>3680874.4031781498</v>
      </c>
      <c r="P47" s="48">
        <v>317716.14502696297</v>
      </c>
      <c r="Q47" s="48">
        <v>373919.01386204298</v>
      </c>
      <c r="R47" s="48">
        <v>316667.19549124327</v>
      </c>
      <c r="S47" s="48">
        <v>302724.19138262002</v>
      </c>
      <c r="T47" s="48">
        <v>279767.53288923</v>
      </c>
      <c r="U47" s="48">
        <v>277847.09492916003</v>
      </c>
      <c r="V47" s="48">
        <v>282063.10665937001</v>
      </c>
      <c r="W47" s="48">
        <v>358101.98948702001</v>
      </c>
      <c r="X47" s="48">
        <v>287290.38588153</v>
      </c>
      <c r="Y47" s="48">
        <v>311783.44443653</v>
      </c>
      <c r="Z47" s="48">
        <v>298911.17199683998</v>
      </c>
      <c r="AA47" s="48">
        <v>309964.76353661</v>
      </c>
      <c r="AB47" s="48">
        <v>3716756.0355791599</v>
      </c>
      <c r="AC47" s="48">
        <v>289916.98465668998</v>
      </c>
      <c r="AD47" s="48">
        <v>411808.08283431001</v>
      </c>
      <c r="AE47" s="48">
        <v>323742.35312311002</v>
      </c>
      <c r="AF47" s="48">
        <v>327656.67754957004</v>
      </c>
      <c r="AG47" s="48">
        <v>325038.55790408002</v>
      </c>
      <c r="AH47" s="48">
        <v>320709.20073354</v>
      </c>
      <c r="AI47" s="48">
        <v>321529.94840997999</v>
      </c>
      <c r="AJ47" s="48">
        <v>335489.44828999997</v>
      </c>
      <c r="AK47" s="48">
        <v>321522.71789431002</v>
      </c>
      <c r="AL47" s="48">
        <v>326728.95067892002</v>
      </c>
      <c r="AM47" s="48">
        <v>330747.52725307998</v>
      </c>
      <c r="AN47" s="48">
        <v>331118.60808735999</v>
      </c>
      <c r="AO47" s="48">
        <v>3966009.0574149499</v>
      </c>
      <c r="AP47" s="48">
        <v>371132.29356842005</v>
      </c>
      <c r="AQ47" s="48">
        <v>392934.82159847999</v>
      </c>
      <c r="AR47" s="48">
        <v>349037.78685948998</v>
      </c>
      <c r="AS47" s="48">
        <v>344721.57729784003</v>
      </c>
      <c r="AT47" s="48">
        <v>364377.58229256998</v>
      </c>
      <c r="AU47" s="48">
        <v>370689.54170192999</v>
      </c>
      <c r="AV47" s="48">
        <v>342015.58030636999</v>
      </c>
      <c r="AW47" s="48">
        <v>358455.16400779999</v>
      </c>
      <c r="AX47" s="48">
        <v>344603.24286787998</v>
      </c>
      <c r="AY47" s="48">
        <v>363610.78527818999</v>
      </c>
      <c r="AZ47" s="48">
        <v>357075.10612963</v>
      </c>
      <c r="BA47" s="48">
        <v>358130.04149549</v>
      </c>
      <c r="BB47" s="48">
        <v>4316783.5234040897</v>
      </c>
      <c r="BC47" s="48">
        <v>387927.89129902999</v>
      </c>
      <c r="BD47" s="48">
        <v>425498.45330873999</v>
      </c>
      <c r="BE47" s="48">
        <v>384719.03531296999</v>
      </c>
      <c r="BF47" s="48">
        <v>383198.27870391001</v>
      </c>
      <c r="BG47" s="48">
        <v>391782.3340722</v>
      </c>
      <c r="BH47" s="48">
        <v>377054.78676385997</v>
      </c>
      <c r="BI47" s="48">
        <v>386527.70143523999</v>
      </c>
      <c r="BJ47" s="48">
        <v>368933.34035141999</v>
      </c>
      <c r="BK47" s="48">
        <v>370831.18345312</v>
      </c>
      <c r="BL47" s="48">
        <v>386156.08004443999</v>
      </c>
      <c r="BM47" s="48">
        <v>380942.53402586997</v>
      </c>
      <c r="BN47" s="48">
        <v>383769.03089363</v>
      </c>
      <c r="BO47" s="48">
        <v>4627340.6496644299</v>
      </c>
      <c r="BP47" s="48">
        <v>416339.28829762258</v>
      </c>
      <c r="BQ47" s="48">
        <v>457053.71937144297</v>
      </c>
      <c r="BR47" s="48">
        <v>387676.80453052802</v>
      </c>
      <c r="BS47" s="48">
        <v>413876.62213340699</v>
      </c>
      <c r="BT47" s="48">
        <v>411612.10717385</v>
      </c>
      <c r="BU47" s="48">
        <v>414101.70028185402</v>
      </c>
      <c r="BV47" s="48">
        <v>396978.56954749802</v>
      </c>
      <c r="BW47" s="48">
        <v>423646.47542252409</v>
      </c>
      <c r="BX47" s="48">
        <v>393837.56487886223</v>
      </c>
      <c r="BY47" s="48">
        <v>403229.204049316</v>
      </c>
      <c r="BZ47" s="48">
        <v>394472.28624574188</v>
      </c>
      <c r="CA47" s="48">
        <v>418515.2662578937</v>
      </c>
      <c r="CB47" s="48">
        <v>4931339.6081905402</v>
      </c>
      <c r="CC47" s="48">
        <v>418004.32881883002</v>
      </c>
      <c r="CD47" s="48">
        <v>467654.3155557799</v>
      </c>
      <c r="CE47" s="48">
        <v>415438.29277420999</v>
      </c>
      <c r="CF47" s="48">
        <v>0</v>
      </c>
      <c r="CG47" s="48">
        <v>0</v>
      </c>
      <c r="CH47" s="48">
        <v>0</v>
      </c>
      <c r="CI47" s="48">
        <v>0</v>
      </c>
      <c r="CJ47" s="48">
        <v>0</v>
      </c>
      <c r="CK47" s="48">
        <v>0</v>
      </c>
      <c r="CL47" s="48">
        <v>0</v>
      </c>
      <c r="CM47" s="48">
        <v>0</v>
      </c>
      <c r="CN47" s="48">
        <v>0</v>
      </c>
      <c r="CO47" s="48">
        <v>1301096.9371488199</v>
      </c>
    </row>
    <row r="48" spans="1:93" ht="13" x14ac:dyDescent="0.3">
      <c r="A48" s="10" t="s">
        <v>78</v>
      </c>
      <c r="B48" s="11" t="s">
        <v>79</v>
      </c>
      <c r="C48" s="48">
        <v>101527.9027793</v>
      </c>
      <c r="D48" s="48">
        <v>115841.59032043999</v>
      </c>
      <c r="E48" s="48">
        <v>93172.38914467</v>
      </c>
      <c r="F48" s="48">
        <v>100817.71553931999</v>
      </c>
      <c r="G48" s="48">
        <v>94735.092316020004</v>
      </c>
      <c r="H48" s="48">
        <v>92842.674479599998</v>
      </c>
      <c r="I48" s="48">
        <v>95009.730235159994</v>
      </c>
      <c r="J48" s="48">
        <v>92878.585868129987</v>
      </c>
      <c r="K48" s="48">
        <v>97318.490571310002</v>
      </c>
      <c r="L48" s="48">
        <v>98060.172955009999</v>
      </c>
      <c r="M48" s="48">
        <v>95070.031093939993</v>
      </c>
      <c r="N48" s="48">
        <v>95777.197658180012</v>
      </c>
      <c r="O48" s="48">
        <v>1173051.5729610799</v>
      </c>
      <c r="P48" s="48">
        <v>103098.95492371</v>
      </c>
      <c r="Q48" s="48">
        <v>123872.76143889001</v>
      </c>
      <c r="R48" s="48">
        <v>100309.80696569</v>
      </c>
      <c r="S48" s="48">
        <v>98304.876991369994</v>
      </c>
      <c r="T48" s="48">
        <v>91555.801500360001</v>
      </c>
      <c r="U48" s="48">
        <v>90636.850082350007</v>
      </c>
      <c r="V48" s="48">
        <v>90109.150135260003</v>
      </c>
      <c r="W48" s="48">
        <v>117472.79047950001</v>
      </c>
      <c r="X48" s="48">
        <v>90235.379666010005</v>
      </c>
      <c r="Y48" s="48">
        <v>93779.730793730007</v>
      </c>
      <c r="Z48" s="48">
        <v>95386.054846889994</v>
      </c>
      <c r="AA48" s="48">
        <v>97489.938746159998</v>
      </c>
      <c r="AB48" s="48">
        <v>1192252.09656992</v>
      </c>
      <c r="AC48" s="48">
        <v>101936.00385297999</v>
      </c>
      <c r="AD48" s="48">
        <v>124972.09344596999</v>
      </c>
      <c r="AE48" s="48">
        <v>101329.64968457</v>
      </c>
      <c r="AF48" s="48">
        <v>101648.11621584999</v>
      </c>
      <c r="AG48" s="48">
        <v>102143.72605396999</v>
      </c>
      <c r="AH48" s="48">
        <v>98697.436156130017</v>
      </c>
      <c r="AI48" s="48">
        <v>99682.185864480009</v>
      </c>
      <c r="AJ48" s="48">
        <v>105231.27600819001</v>
      </c>
      <c r="AK48" s="48">
        <v>99375.018717629995</v>
      </c>
      <c r="AL48" s="48">
        <v>101131.40581323</v>
      </c>
      <c r="AM48" s="48">
        <v>103037.28866010001</v>
      </c>
      <c r="AN48" s="48">
        <v>103106.42181778001</v>
      </c>
      <c r="AO48" s="48">
        <v>1242290.62229088</v>
      </c>
      <c r="AP48" s="48">
        <v>115912.33278059</v>
      </c>
      <c r="AQ48" s="48">
        <v>130457.31061946</v>
      </c>
      <c r="AR48" s="48">
        <v>108384.90804219</v>
      </c>
      <c r="AS48" s="48">
        <v>111512.44929748999</v>
      </c>
      <c r="AT48" s="48">
        <v>108939.36521459999</v>
      </c>
      <c r="AU48" s="48">
        <v>115829.8823673</v>
      </c>
      <c r="AV48" s="48">
        <v>104849.41367764</v>
      </c>
      <c r="AW48" s="48">
        <v>114257.33483506</v>
      </c>
      <c r="AX48" s="48">
        <v>105005.65953326</v>
      </c>
      <c r="AY48" s="48">
        <v>112896.30431145</v>
      </c>
      <c r="AZ48" s="48">
        <v>110962.40283411001</v>
      </c>
      <c r="BA48" s="48">
        <v>112356.99310114</v>
      </c>
      <c r="BB48" s="48">
        <v>1351364.3566142898</v>
      </c>
      <c r="BC48" s="48">
        <v>122743.89882961</v>
      </c>
      <c r="BD48" s="48">
        <v>138001.78889937</v>
      </c>
      <c r="BE48" s="48">
        <v>119763.32485886</v>
      </c>
      <c r="BF48" s="48">
        <v>119199.73344328</v>
      </c>
      <c r="BG48" s="48">
        <v>122947.08210714</v>
      </c>
      <c r="BH48" s="48">
        <v>114848.98821357999</v>
      </c>
      <c r="BI48" s="48">
        <v>120488.86609547</v>
      </c>
      <c r="BJ48" s="48">
        <v>114223.30012467</v>
      </c>
      <c r="BK48" s="48">
        <v>111450.95584161</v>
      </c>
      <c r="BL48" s="48">
        <v>117232.40766972001</v>
      </c>
      <c r="BM48" s="48">
        <v>113377.74916238</v>
      </c>
      <c r="BN48" s="48">
        <v>115051.23573551</v>
      </c>
      <c r="BO48" s="48">
        <v>1429329.3309812001</v>
      </c>
      <c r="BP48" s="48">
        <v>127028.89196317999</v>
      </c>
      <c r="BQ48" s="48">
        <v>137862.50522088999</v>
      </c>
      <c r="BR48" s="48">
        <v>116757.92786099001</v>
      </c>
      <c r="BS48" s="48">
        <v>119897.47964334</v>
      </c>
      <c r="BT48" s="48">
        <v>121234.11890253</v>
      </c>
      <c r="BU48" s="48">
        <v>119911.30610635001</v>
      </c>
      <c r="BV48" s="48">
        <v>118840.01671074</v>
      </c>
      <c r="BW48" s="48">
        <v>133709.58163073999</v>
      </c>
      <c r="BX48" s="48">
        <v>120039.42707482001</v>
      </c>
      <c r="BY48" s="48">
        <v>122907.75572895999</v>
      </c>
      <c r="BZ48" s="48">
        <v>118408.09689744</v>
      </c>
      <c r="CA48" s="48">
        <v>128573.65046562999</v>
      </c>
      <c r="CB48" s="48">
        <v>1485170.7582056101</v>
      </c>
      <c r="CC48" s="48">
        <v>130252.98001795</v>
      </c>
      <c r="CD48" s="48">
        <v>144286.27043634001</v>
      </c>
      <c r="CE48" s="48">
        <v>126140.49110674</v>
      </c>
      <c r="CF48" s="48">
        <v>0</v>
      </c>
      <c r="CG48" s="48">
        <v>0</v>
      </c>
      <c r="CH48" s="48">
        <v>0</v>
      </c>
      <c r="CI48" s="48">
        <v>0</v>
      </c>
      <c r="CJ48" s="48">
        <v>0</v>
      </c>
      <c r="CK48" s="48">
        <v>0</v>
      </c>
      <c r="CL48" s="48">
        <v>0</v>
      </c>
      <c r="CM48" s="48">
        <v>0</v>
      </c>
      <c r="CN48" s="48">
        <v>0</v>
      </c>
      <c r="CO48" s="48">
        <v>400679.74156102998</v>
      </c>
    </row>
    <row r="49" spans="1:93" ht="13" x14ac:dyDescent="0.3">
      <c r="A49" s="10" t="s">
        <v>80</v>
      </c>
      <c r="B49" s="11" t="s">
        <v>81</v>
      </c>
      <c r="C49" s="48">
        <v>184306.09499271601</v>
      </c>
      <c r="D49" s="48">
        <v>213162.86533139498</v>
      </c>
      <c r="E49" s="48">
        <v>180201.058171607</v>
      </c>
      <c r="F49" s="48">
        <v>195739.328640919</v>
      </c>
      <c r="G49" s="48">
        <v>182860.50138852501</v>
      </c>
      <c r="H49" s="48">
        <v>180389.524562237</v>
      </c>
      <c r="I49" s="48">
        <v>184334.05494425001</v>
      </c>
      <c r="J49" s="48">
        <v>178232.997138042</v>
      </c>
      <c r="K49" s="48">
        <v>185780.91052883901</v>
      </c>
      <c r="L49" s="48">
        <v>186378.64462141349</v>
      </c>
      <c r="M49" s="48">
        <v>183471.998827481</v>
      </c>
      <c r="N49" s="48">
        <v>184561.595454066</v>
      </c>
      <c r="O49" s="48">
        <v>2239419.5746014901</v>
      </c>
      <c r="P49" s="48">
        <v>192154.800318283</v>
      </c>
      <c r="Q49" s="48">
        <v>226876.57535337942</v>
      </c>
      <c r="R49" s="48">
        <v>192276.09934728601</v>
      </c>
      <c r="S49" s="48">
        <v>192406.49205591399</v>
      </c>
      <c r="T49" s="48">
        <v>177315.695341032</v>
      </c>
      <c r="U49" s="48">
        <v>175955.20501711799</v>
      </c>
      <c r="V49" s="48">
        <v>172846.71953578718</v>
      </c>
      <c r="W49" s="48">
        <v>220684.038815129</v>
      </c>
      <c r="X49" s="48">
        <v>169931.92169044001</v>
      </c>
      <c r="Y49" s="48">
        <v>179190.991779031</v>
      </c>
      <c r="Z49" s="48">
        <v>176611.8214858404</v>
      </c>
      <c r="AA49" s="48">
        <v>185249.74221197789</v>
      </c>
      <c r="AB49" s="48">
        <v>2261500.1029512198</v>
      </c>
      <c r="AC49" s="48">
        <v>158006.97412286999</v>
      </c>
      <c r="AD49" s="48">
        <v>255709.30476684999</v>
      </c>
      <c r="AE49" s="48">
        <v>193561.69093781</v>
      </c>
      <c r="AF49" s="48">
        <v>197660.53136779999</v>
      </c>
      <c r="AG49" s="48">
        <v>194916.78208842</v>
      </c>
      <c r="AH49" s="48">
        <v>193024.24652886001</v>
      </c>
      <c r="AI49" s="48">
        <v>192382.39978484</v>
      </c>
      <c r="AJ49" s="48">
        <v>200139.63806855</v>
      </c>
      <c r="AK49" s="48">
        <v>191169.47338434003</v>
      </c>
      <c r="AL49" s="48">
        <v>195021.95781954</v>
      </c>
      <c r="AM49" s="48">
        <v>197315.72495232002</v>
      </c>
      <c r="AN49" s="48">
        <v>197680.25715404999</v>
      </c>
      <c r="AO49" s="48">
        <v>2366588.98097625</v>
      </c>
      <c r="AP49" s="48">
        <v>212941.06911546001</v>
      </c>
      <c r="AQ49" s="48">
        <v>241519.00187608</v>
      </c>
      <c r="AR49" s="48">
        <v>211270.19035064001</v>
      </c>
      <c r="AS49" s="48">
        <v>204259.93932849</v>
      </c>
      <c r="AT49" s="48">
        <v>223922.91269577999</v>
      </c>
      <c r="AU49" s="48">
        <v>223526.46696208001</v>
      </c>
      <c r="AV49" s="48">
        <v>207027.82080798</v>
      </c>
      <c r="AW49" s="48">
        <v>214935.82266280998</v>
      </c>
      <c r="AX49" s="48">
        <v>210510.89472914999</v>
      </c>
      <c r="AY49" s="48">
        <v>219447.29774750001</v>
      </c>
      <c r="AZ49" s="48">
        <v>215059.68743953999</v>
      </c>
      <c r="BA49" s="48">
        <v>218852.75966215</v>
      </c>
      <c r="BB49" s="48">
        <v>2603273.86337766</v>
      </c>
      <c r="BC49" s="48">
        <v>232676.59993720002</v>
      </c>
      <c r="BD49" s="48">
        <v>254380.08238030001</v>
      </c>
      <c r="BE49" s="48">
        <v>231021.48247292999</v>
      </c>
      <c r="BF49" s="48">
        <v>231959.26492229002</v>
      </c>
      <c r="BG49" s="48">
        <v>237511.94873889</v>
      </c>
      <c r="BH49" s="48">
        <v>230161.70880702999</v>
      </c>
      <c r="BI49" s="48">
        <v>234603.70707214999</v>
      </c>
      <c r="BJ49" s="48">
        <v>232648.57515029001</v>
      </c>
      <c r="BK49" s="48">
        <v>227953.14898211998</v>
      </c>
      <c r="BL49" s="48">
        <v>241338.41914214997</v>
      </c>
      <c r="BM49" s="48">
        <v>233144.91009786999</v>
      </c>
      <c r="BN49" s="48">
        <v>240719.03416652</v>
      </c>
      <c r="BO49" s="48">
        <v>2828118.8818697399</v>
      </c>
      <c r="BP49" s="48">
        <v>254274.48356971997</v>
      </c>
      <c r="BQ49" s="48">
        <v>284466.01406223001</v>
      </c>
      <c r="BR49" s="48">
        <v>238400.60289395999</v>
      </c>
      <c r="BS49" s="48">
        <v>260416.70990734</v>
      </c>
      <c r="BT49" s="48">
        <v>256848.10794595</v>
      </c>
      <c r="BU49" s="48">
        <v>260393.24295295999</v>
      </c>
      <c r="BV49" s="48">
        <v>244775.77278529998</v>
      </c>
      <c r="BW49" s="48">
        <v>255019.09499280999</v>
      </c>
      <c r="BX49" s="48">
        <v>240628.68541825999</v>
      </c>
      <c r="BY49" s="48">
        <v>245945.98376746001</v>
      </c>
      <c r="BZ49" s="48">
        <v>240628.93559184001</v>
      </c>
      <c r="CA49" s="48">
        <v>254907.23876338001</v>
      </c>
      <c r="CB49" s="48">
        <v>3036704.8726512101</v>
      </c>
      <c r="CC49" s="48">
        <v>253957.38302306001</v>
      </c>
      <c r="CD49" s="48">
        <v>287154.64746925997</v>
      </c>
      <c r="CE49" s="48">
        <v>255161.45044682999</v>
      </c>
      <c r="CF49" s="48">
        <v>0</v>
      </c>
      <c r="CG49" s="48">
        <v>0</v>
      </c>
      <c r="CH49" s="48">
        <v>0</v>
      </c>
      <c r="CI49" s="48">
        <v>0</v>
      </c>
      <c r="CJ49" s="48">
        <v>0</v>
      </c>
      <c r="CK49" s="48">
        <v>0</v>
      </c>
      <c r="CL49" s="48">
        <v>0</v>
      </c>
      <c r="CM49" s="48">
        <v>0</v>
      </c>
      <c r="CN49" s="48">
        <v>0</v>
      </c>
      <c r="CO49" s="48">
        <v>796273.48093914997</v>
      </c>
    </row>
    <row r="50" spans="1:93" ht="13" x14ac:dyDescent="0.3">
      <c r="A50" s="10" t="s">
        <v>82</v>
      </c>
      <c r="B50" s="11" t="s">
        <v>83</v>
      </c>
      <c r="C50" s="48">
        <v>13124</v>
      </c>
      <c r="D50" s="48">
        <v>13478</v>
      </c>
      <c r="E50" s="48">
        <v>13283</v>
      </c>
      <c r="F50" s="48">
        <v>13470</v>
      </c>
      <c r="G50" s="48">
        <v>13245</v>
      </c>
      <c r="H50" s="48">
        <v>13281</v>
      </c>
      <c r="I50" s="48">
        <v>13232</v>
      </c>
      <c r="J50" s="48">
        <v>13482</v>
      </c>
      <c r="K50" s="48">
        <v>13298</v>
      </c>
      <c r="L50" s="48">
        <v>13252</v>
      </c>
      <c r="M50" s="48">
        <v>13237</v>
      </c>
      <c r="N50" s="48">
        <v>12336</v>
      </c>
      <c r="O50" s="48">
        <v>158718</v>
      </c>
      <c r="P50" s="48">
        <v>13216</v>
      </c>
      <c r="Q50" s="48">
        <v>13775</v>
      </c>
      <c r="R50" s="48">
        <v>14418</v>
      </c>
      <c r="S50" s="48">
        <v>3020</v>
      </c>
      <c r="T50" s="48">
        <v>2762</v>
      </c>
      <c r="U50" s="48">
        <v>2901</v>
      </c>
      <c r="V50" s="48">
        <v>10476</v>
      </c>
      <c r="W50" s="48">
        <v>10757</v>
      </c>
      <c r="X50" s="48">
        <v>19129</v>
      </c>
      <c r="Y50" s="48">
        <v>28042</v>
      </c>
      <c r="Z50" s="48">
        <v>16790</v>
      </c>
      <c r="AA50" s="48">
        <v>18527</v>
      </c>
      <c r="AB50" s="48">
        <v>153813</v>
      </c>
      <c r="AC50" s="48">
        <v>18539</v>
      </c>
      <c r="AD50" s="48">
        <v>19450</v>
      </c>
      <c r="AE50" s="48">
        <v>18353</v>
      </c>
      <c r="AF50" s="48">
        <v>18664</v>
      </c>
      <c r="AG50" s="48">
        <v>18171</v>
      </c>
      <c r="AH50" s="48">
        <v>18846</v>
      </c>
      <c r="AI50" s="48">
        <v>20809</v>
      </c>
      <c r="AJ50" s="48">
        <v>20719</v>
      </c>
      <c r="AK50" s="48">
        <v>20326</v>
      </c>
      <c r="AL50" s="48">
        <v>20224</v>
      </c>
      <c r="AM50" s="48">
        <v>20754</v>
      </c>
      <c r="AN50" s="48">
        <v>20065.060000000001</v>
      </c>
      <c r="AO50" s="48">
        <v>234920.06</v>
      </c>
      <c r="AP50" s="48">
        <v>31641</v>
      </c>
      <c r="AQ50" s="48">
        <v>10144</v>
      </c>
      <c r="AR50" s="48">
        <v>19832</v>
      </c>
      <c r="AS50" s="48">
        <v>20659</v>
      </c>
      <c r="AT50" s="48">
        <v>21847</v>
      </c>
      <c r="AU50" s="48">
        <v>19571</v>
      </c>
      <c r="AV50" s="48">
        <v>21217</v>
      </c>
      <c r="AW50" s="48">
        <v>20367</v>
      </c>
      <c r="AX50" s="48">
        <v>20309</v>
      </c>
      <c r="AY50" s="48">
        <v>20601</v>
      </c>
      <c r="AZ50" s="48">
        <v>19882</v>
      </c>
      <c r="BA50" s="48">
        <v>15969</v>
      </c>
      <c r="BB50" s="48">
        <v>242039</v>
      </c>
      <c r="BC50" s="48">
        <v>22112</v>
      </c>
      <c r="BD50" s="48">
        <v>22995</v>
      </c>
      <c r="BE50" s="48">
        <v>23844</v>
      </c>
      <c r="BF50" s="48">
        <v>23029</v>
      </c>
      <c r="BG50" s="48">
        <v>21924</v>
      </c>
      <c r="BH50" s="48">
        <v>21599</v>
      </c>
      <c r="BI50" s="48">
        <v>21793</v>
      </c>
      <c r="BJ50" s="48">
        <v>12100</v>
      </c>
      <c r="BK50" s="48">
        <v>19609</v>
      </c>
      <c r="BL50" s="48">
        <v>15225</v>
      </c>
      <c r="BM50" s="48">
        <v>22240</v>
      </c>
      <c r="BN50" s="48">
        <v>15411</v>
      </c>
      <c r="BO50" s="48">
        <v>241881</v>
      </c>
      <c r="BP50" s="48">
        <v>22550</v>
      </c>
      <c r="BQ50" s="48">
        <v>19259</v>
      </c>
      <c r="BR50" s="48">
        <v>20784</v>
      </c>
      <c r="BS50" s="48">
        <v>20620</v>
      </c>
      <c r="BT50" s="48">
        <v>20960</v>
      </c>
      <c r="BU50" s="48">
        <v>20798</v>
      </c>
      <c r="BV50" s="48">
        <v>21200</v>
      </c>
      <c r="BW50" s="48">
        <v>21948</v>
      </c>
      <c r="BX50" s="48">
        <v>20759</v>
      </c>
      <c r="BY50" s="48">
        <v>21325</v>
      </c>
      <c r="BZ50" s="48">
        <v>21506</v>
      </c>
      <c r="CA50" s="48">
        <v>21552</v>
      </c>
      <c r="CB50" s="48">
        <v>253261</v>
      </c>
      <c r="CC50" s="48">
        <v>21476</v>
      </c>
      <c r="CD50" s="48">
        <v>21442</v>
      </c>
      <c r="CE50" s="48">
        <v>21509</v>
      </c>
      <c r="CF50" s="48">
        <v>0</v>
      </c>
      <c r="CG50" s="48">
        <v>0</v>
      </c>
      <c r="CH50" s="48">
        <v>0</v>
      </c>
      <c r="CI50" s="48">
        <v>0</v>
      </c>
      <c r="CJ50" s="48">
        <v>0</v>
      </c>
      <c r="CK50" s="48">
        <v>0</v>
      </c>
      <c r="CL50" s="48">
        <v>0</v>
      </c>
      <c r="CM50" s="48">
        <v>0</v>
      </c>
      <c r="CN50" s="48">
        <v>0</v>
      </c>
      <c r="CO50" s="48">
        <v>64427</v>
      </c>
    </row>
    <row r="51" spans="1:93" ht="13" x14ac:dyDescent="0.3">
      <c r="A51" s="10" t="s">
        <v>84</v>
      </c>
      <c r="B51" s="11" t="s">
        <v>85</v>
      </c>
      <c r="C51" s="48">
        <v>8726.59548588906</v>
      </c>
      <c r="D51" s="48">
        <v>9164.1163822501694</v>
      </c>
      <c r="E51" s="48">
        <v>9053.0925502529299</v>
      </c>
      <c r="F51" s="48">
        <v>9314.8371339074893</v>
      </c>
      <c r="G51" s="48">
        <v>8964.5899749056607</v>
      </c>
      <c r="H51" s="48">
        <v>9136.0058723153506</v>
      </c>
      <c r="I51" s="48">
        <v>9311.7749964374198</v>
      </c>
      <c r="J51" s="48">
        <v>9206.1223732846993</v>
      </c>
      <c r="K51" s="48">
        <v>9149.4032742066993</v>
      </c>
      <c r="L51" s="48">
        <v>9552.0868259921899</v>
      </c>
      <c r="M51" s="48">
        <v>9001.0955162323298</v>
      </c>
      <c r="N51" s="48">
        <v>9105.5352299048991</v>
      </c>
      <c r="O51" s="48">
        <v>109685.25561557899</v>
      </c>
      <c r="P51" s="48">
        <v>9246.3897849704408</v>
      </c>
      <c r="Q51" s="48">
        <v>9394.6770697738593</v>
      </c>
      <c r="R51" s="48">
        <v>9663.2891782672505</v>
      </c>
      <c r="S51" s="48">
        <v>8992.8223353355206</v>
      </c>
      <c r="T51" s="48">
        <v>8134.0360478380098</v>
      </c>
      <c r="U51" s="48">
        <v>8354.03982969145</v>
      </c>
      <c r="V51" s="48">
        <v>8631.2369883227802</v>
      </c>
      <c r="W51" s="48">
        <v>9188.1601923911203</v>
      </c>
      <c r="X51" s="48">
        <v>7994.0845250801303</v>
      </c>
      <c r="Y51" s="48">
        <v>10770.7218637693</v>
      </c>
      <c r="Z51" s="48">
        <v>10123.295664109601</v>
      </c>
      <c r="AA51" s="48">
        <v>8698.0825784721292</v>
      </c>
      <c r="AB51" s="48">
        <v>109190.836058022</v>
      </c>
      <c r="AC51" s="48">
        <v>11435.006680840001</v>
      </c>
      <c r="AD51" s="48">
        <v>11676.68462149</v>
      </c>
      <c r="AE51" s="48">
        <v>10498.012500729999</v>
      </c>
      <c r="AF51" s="48">
        <v>9684.0299659200009</v>
      </c>
      <c r="AG51" s="48">
        <v>9807.0497616899993</v>
      </c>
      <c r="AH51" s="48">
        <v>10141.51804855</v>
      </c>
      <c r="AI51" s="48">
        <v>8656.3627606600003</v>
      </c>
      <c r="AJ51" s="48">
        <v>9399.5342132599999</v>
      </c>
      <c r="AK51" s="48">
        <v>10652.225792339999</v>
      </c>
      <c r="AL51" s="48">
        <v>10351.58704615</v>
      </c>
      <c r="AM51" s="48">
        <v>9640.5136406599995</v>
      </c>
      <c r="AN51" s="48">
        <v>10266.86911553</v>
      </c>
      <c r="AO51" s="48">
        <v>122209.39414782</v>
      </c>
      <c r="AP51" s="48">
        <v>10637.89167237</v>
      </c>
      <c r="AQ51" s="48">
        <v>10814.509102939999</v>
      </c>
      <c r="AR51" s="48">
        <v>9550.6884666599999</v>
      </c>
      <c r="AS51" s="48">
        <v>8290.1886718599999</v>
      </c>
      <c r="AT51" s="48">
        <v>9668.3043821899992</v>
      </c>
      <c r="AU51" s="48">
        <v>11762.192372549998</v>
      </c>
      <c r="AV51" s="48">
        <v>8921.3458207500007</v>
      </c>
      <c r="AW51" s="48">
        <v>8895.0065099300009</v>
      </c>
      <c r="AX51" s="48">
        <v>8777.6886054700008</v>
      </c>
      <c r="AY51" s="48">
        <v>10666.18321924</v>
      </c>
      <c r="AZ51" s="48">
        <v>11171.01585598</v>
      </c>
      <c r="BA51" s="48">
        <v>10951.288732200001</v>
      </c>
      <c r="BB51" s="48">
        <v>120106.30341214</v>
      </c>
      <c r="BC51" s="48">
        <v>10395.392532219999</v>
      </c>
      <c r="BD51" s="48">
        <v>10121.582029069999</v>
      </c>
      <c r="BE51" s="48">
        <v>10090.22798118</v>
      </c>
      <c r="BF51" s="48">
        <v>9010.2803383400005</v>
      </c>
      <c r="BG51" s="48">
        <v>9399.3032261699991</v>
      </c>
      <c r="BH51" s="48">
        <v>10445.089743250001</v>
      </c>
      <c r="BI51" s="48">
        <v>9642.128267619999</v>
      </c>
      <c r="BJ51" s="48">
        <v>9961.4650764599992</v>
      </c>
      <c r="BK51" s="48">
        <v>11818.07862939</v>
      </c>
      <c r="BL51" s="48">
        <v>12360.253232569999</v>
      </c>
      <c r="BM51" s="48">
        <v>12179.874765619999</v>
      </c>
      <c r="BN51" s="48">
        <v>12587.7609916</v>
      </c>
      <c r="BO51" s="48">
        <v>128011.43681349</v>
      </c>
      <c r="BP51" s="48">
        <v>12485.912764722616</v>
      </c>
      <c r="BQ51" s="48">
        <v>15466.200088323299</v>
      </c>
      <c r="BR51" s="48">
        <v>11734.273775578185</v>
      </c>
      <c r="BS51" s="48">
        <v>12942.43258272676</v>
      </c>
      <c r="BT51" s="48">
        <v>12569.880325369901</v>
      </c>
      <c r="BU51" s="48">
        <v>12999.151222543616</v>
      </c>
      <c r="BV51" s="48">
        <v>12162.780051457999</v>
      </c>
      <c r="BW51" s="48">
        <v>12969.798798974074</v>
      </c>
      <c r="BX51" s="48">
        <v>12410.452385782301</v>
      </c>
      <c r="BY51" s="48">
        <v>13050.464552895601</v>
      </c>
      <c r="BZ51" s="48">
        <v>13929.253756461891</v>
      </c>
      <c r="CA51" s="48">
        <v>13482.3770288838</v>
      </c>
      <c r="CB51" s="48">
        <v>156202.97733371999</v>
      </c>
      <c r="CC51" s="48">
        <v>12317.96577782</v>
      </c>
      <c r="CD51" s="48">
        <v>14771.397650180001</v>
      </c>
      <c r="CE51" s="48">
        <v>12627.351220639999</v>
      </c>
      <c r="CF51" s="48">
        <v>0</v>
      </c>
      <c r="CG51" s="48">
        <v>0</v>
      </c>
      <c r="CH51" s="48">
        <v>0</v>
      </c>
      <c r="CI51" s="48">
        <v>0</v>
      </c>
      <c r="CJ51" s="48">
        <v>0</v>
      </c>
      <c r="CK51" s="48">
        <v>0</v>
      </c>
      <c r="CL51" s="48">
        <v>0</v>
      </c>
      <c r="CM51" s="48">
        <v>0</v>
      </c>
      <c r="CN51" s="48">
        <v>0</v>
      </c>
      <c r="CO51" s="48">
        <v>39716.714648640002</v>
      </c>
    </row>
    <row r="52" spans="1:93" ht="13" x14ac:dyDescent="0.3">
      <c r="A52" s="8" t="s">
        <v>86</v>
      </c>
      <c r="B52" s="9" t="s">
        <v>87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48">
        <v>0</v>
      </c>
      <c r="BY52" s="48">
        <v>0</v>
      </c>
      <c r="BZ52" s="48">
        <v>0</v>
      </c>
      <c r="CA52" s="48">
        <v>0</v>
      </c>
      <c r="CB52" s="48">
        <v>0</v>
      </c>
      <c r="CC52" s="48">
        <v>0</v>
      </c>
      <c r="CD52" s="48">
        <v>0</v>
      </c>
      <c r="CE52" s="48">
        <v>0</v>
      </c>
      <c r="CF52" s="48">
        <v>0</v>
      </c>
      <c r="CG52" s="48">
        <v>0</v>
      </c>
      <c r="CH52" s="48">
        <v>0</v>
      </c>
      <c r="CI52" s="48">
        <v>0</v>
      </c>
      <c r="CJ52" s="48">
        <v>0</v>
      </c>
      <c r="CK52" s="48">
        <v>0</v>
      </c>
      <c r="CL52" s="48">
        <v>0</v>
      </c>
      <c r="CM52" s="48">
        <v>0</v>
      </c>
      <c r="CN52" s="48">
        <v>0</v>
      </c>
      <c r="CO52" s="48">
        <v>0</v>
      </c>
    </row>
    <row r="53" spans="1:93" ht="13" x14ac:dyDescent="0.3">
      <c r="A53" s="10" t="s">
        <v>88</v>
      </c>
      <c r="B53" s="11" t="s">
        <v>79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48">
        <v>0</v>
      </c>
      <c r="BY53" s="48">
        <v>0</v>
      </c>
      <c r="BZ53" s="48">
        <v>0</v>
      </c>
      <c r="CA53" s="48">
        <v>0</v>
      </c>
      <c r="CB53" s="48">
        <v>0</v>
      </c>
      <c r="CC53" s="48">
        <v>0</v>
      </c>
      <c r="CD53" s="48">
        <v>0</v>
      </c>
      <c r="CE53" s="48">
        <v>0</v>
      </c>
      <c r="CF53" s="48">
        <v>0</v>
      </c>
      <c r="CG53" s="48">
        <v>0</v>
      </c>
      <c r="CH53" s="48">
        <v>0</v>
      </c>
      <c r="CI53" s="48">
        <v>0</v>
      </c>
      <c r="CJ53" s="48">
        <v>0</v>
      </c>
      <c r="CK53" s="48">
        <v>0</v>
      </c>
      <c r="CL53" s="48">
        <v>0</v>
      </c>
      <c r="CM53" s="48">
        <v>0</v>
      </c>
      <c r="CN53" s="48">
        <v>0</v>
      </c>
      <c r="CO53" s="48">
        <v>0</v>
      </c>
    </row>
    <row r="54" spans="1:93" ht="13" x14ac:dyDescent="0.3">
      <c r="A54" s="10" t="s">
        <v>89</v>
      </c>
      <c r="B54" s="11" t="s">
        <v>81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48">
        <v>0</v>
      </c>
      <c r="BY54" s="48">
        <v>0</v>
      </c>
      <c r="BZ54" s="48">
        <v>0</v>
      </c>
      <c r="CA54" s="48">
        <v>0</v>
      </c>
      <c r="CB54" s="48">
        <v>0</v>
      </c>
      <c r="CC54" s="48">
        <v>0</v>
      </c>
      <c r="CD54" s="48">
        <v>0</v>
      </c>
      <c r="CE54" s="48">
        <v>0</v>
      </c>
      <c r="CF54" s="48">
        <v>0</v>
      </c>
      <c r="CG54" s="48">
        <v>0</v>
      </c>
      <c r="CH54" s="48">
        <v>0</v>
      </c>
      <c r="CI54" s="48">
        <v>0</v>
      </c>
      <c r="CJ54" s="48">
        <v>0</v>
      </c>
      <c r="CK54" s="48">
        <v>0</v>
      </c>
      <c r="CL54" s="48">
        <v>0</v>
      </c>
      <c r="CM54" s="48">
        <v>0</v>
      </c>
      <c r="CN54" s="48">
        <v>0</v>
      </c>
      <c r="CO54" s="48">
        <v>0</v>
      </c>
    </row>
    <row r="55" spans="1:93" ht="13" x14ac:dyDescent="0.3">
      <c r="A55" s="10" t="s">
        <v>90</v>
      </c>
      <c r="B55" s="11" t="s">
        <v>91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0</v>
      </c>
      <c r="BF55" s="48">
        <v>0</v>
      </c>
      <c r="BG55" s="48">
        <v>0</v>
      </c>
      <c r="BH55" s="48">
        <v>0</v>
      </c>
      <c r="BI55" s="48">
        <v>0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48">
        <v>0</v>
      </c>
      <c r="BY55" s="48">
        <v>0</v>
      </c>
      <c r="BZ55" s="48">
        <v>0</v>
      </c>
      <c r="CA55" s="48">
        <v>0</v>
      </c>
      <c r="CB55" s="48">
        <v>0</v>
      </c>
      <c r="CC55" s="48">
        <v>0</v>
      </c>
      <c r="CD55" s="48">
        <v>0</v>
      </c>
      <c r="CE55" s="48">
        <v>0</v>
      </c>
      <c r="CF55" s="48">
        <v>0</v>
      </c>
      <c r="CG55" s="48">
        <v>0</v>
      </c>
      <c r="CH55" s="48">
        <v>0</v>
      </c>
      <c r="CI55" s="48">
        <v>0</v>
      </c>
      <c r="CJ55" s="48">
        <v>0</v>
      </c>
      <c r="CK55" s="48">
        <v>0</v>
      </c>
      <c r="CL55" s="48">
        <v>0</v>
      </c>
      <c r="CM55" s="48">
        <v>0</v>
      </c>
      <c r="CN55" s="48">
        <v>0</v>
      </c>
      <c r="CO55" s="48">
        <v>0</v>
      </c>
    </row>
    <row r="56" spans="1:93" s="6" customFormat="1" ht="13" x14ac:dyDescent="0.3">
      <c r="A56" s="7" t="s">
        <v>92</v>
      </c>
      <c r="B56" s="6" t="s">
        <v>93</v>
      </c>
      <c r="C56" s="47">
        <v>10.9361764766831</v>
      </c>
      <c r="D56" s="47">
        <v>42.727061367266003</v>
      </c>
      <c r="E56" s="47">
        <v>27.451591956151912</v>
      </c>
      <c r="F56" s="47">
        <v>28.152525371450601</v>
      </c>
      <c r="G56" s="47">
        <v>26.826934034680299</v>
      </c>
      <c r="H56" s="47">
        <v>23.206333283880799</v>
      </c>
      <c r="I56" s="47">
        <v>49.39784161259189</v>
      </c>
      <c r="J56" s="47">
        <v>49.397841612653735</v>
      </c>
      <c r="K56" s="47">
        <v>77.811871644696083</v>
      </c>
      <c r="L56" s="47">
        <v>121.44729120712201</v>
      </c>
      <c r="M56" s="47">
        <v>80.996520098895502</v>
      </c>
      <c r="N56" s="47">
        <v>108.042105074002</v>
      </c>
      <c r="O56" s="47">
        <v>646.39409373997</v>
      </c>
      <c r="P56" s="47">
        <v>59.614578740029103</v>
      </c>
      <c r="Q56" s="47">
        <v>59.614568219928145</v>
      </c>
      <c r="R56" s="47">
        <v>59.6145700200018</v>
      </c>
      <c r="S56" s="47">
        <v>620.614881086732</v>
      </c>
      <c r="T56" s="47">
        <v>641.61624624668161</v>
      </c>
      <c r="U56" s="47">
        <v>648.6546585966812</v>
      </c>
      <c r="V56" s="47">
        <v>353.00395678664501</v>
      </c>
      <c r="W56" s="47">
        <v>380.06186402665099</v>
      </c>
      <c r="X56" s="47">
        <v>490.39282471659601</v>
      </c>
      <c r="Y56" s="47">
        <v>194.900333679993</v>
      </c>
      <c r="Z56" s="47">
        <v>262.48180725999998</v>
      </c>
      <c r="AA56" s="47">
        <v>250.51611553998899</v>
      </c>
      <c r="AB56" s="47">
        <v>4021.0864049197799</v>
      </c>
      <c r="AC56" s="47">
        <v>49.776629706423002</v>
      </c>
      <c r="AD56" s="47">
        <v>77.691876526696262</v>
      </c>
      <c r="AE56" s="47">
        <v>102.21849670669801</v>
      </c>
      <c r="AF56" s="47">
        <v>66.784090463304196</v>
      </c>
      <c r="AG56" s="47">
        <v>66.784090673289597</v>
      </c>
      <c r="AH56" s="47">
        <v>82.247282813318776</v>
      </c>
      <c r="AI56" s="47">
        <v>124.014721183304</v>
      </c>
      <c r="AJ56" s="47">
        <v>120.942064413333</v>
      </c>
      <c r="AK56" s="47">
        <v>47.212051623362399</v>
      </c>
      <c r="AL56" s="47">
        <v>139.35206822337699</v>
      </c>
      <c r="AM56" s="47">
        <v>111.63863431332969</v>
      </c>
      <c r="AN56" s="47">
        <v>140.89056280322799</v>
      </c>
      <c r="AO56" s="47">
        <v>1129.552569448952</v>
      </c>
      <c r="AP56" s="47">
        <v>10.6262632566667</v>
      </c>
      <c r="AQ56" s="47">
        <v>41.516246856666669</v>
      </c>
      <c r="AR56" s="47">
        <v>26.892119836684888</v>
      </c>
      <c r="AS56" s="47">
        <v>88.786846046652101</v>
      </c>
      <c r="AT56" s="47">
        <v>81.152075896652093</v>
      </c>
      <c r="AU56" s="47">
        <v>93.862745886655787</v>
      </c>
      <c r="AV56" s="47">
        <v>41.227930999992701</v>
      </c>
      <c r="AW56" s="47">
        <v>41.227931000087302</v>
      </c>
      <c r="AX56" s="47">
        <v>107.82672906000001</v>
      </c>
      <c r="AY56" s="47">
        <v>106.410198483318</v>
      </c>
      <c r="AZ56" s="47">
        <v>64.724957163147792</v>
      </c>
      <c r="BA56" s="47">
        <v>115.70723079333</v>
      </c>
      <c r="BB56" s="47">
        <v>819.96127527976682</v>
      </c>
      <c r="BC56" s="47">
        <v>181.98512283333335</v>
      </c>
      <c r="BD56" s="47">
        <v>16.037016453333301</v>
      </c>
      <c r="BE56" s="47">
        <v>70.469368333333307</v>
      </c>
      <c r="BF56" s="47">
        <v>32.998223433333337</v>
      </c>
      <c r="BG56" s="47">
        <v>37.342089213333303</v>
      </c>
      <c r="BH56" s="47">
        <v>93.348709123333293</v>
      </c>
      <c r="BI56" s="47">
        <v>20.465619216666699</v>
      </c>
      <c r="BJ56" s="47">
        <v>6.286428466666667</v>
      </c>
      <c r="BK56" s="47">
        <v>20.072513886666702</v>
      </c>
      <c r="BL56" s="47">
        <v>162.40070487666699</v>
      </c>
      <c r="BM56" s="47">
        <v>642.25430077666704</v>
      </c>
      <c r="BN56" s="47">
        <v>61.44954236666667</v>
      </c>
      <c r="BO56" s="47">
        <v>1345.10963898</v>
      </c>
      <c r="BP56" s="47">
        <v>74.244402309999998</v>
      </c>
      <c r="BQ56" s="47">
        <v>50.568159219999998</v>
      </c>
      <c r="BR56" s="47">
        <v>52.457862069999997</v>
      </c>
      <c r="BS56" s="47">
        <v>88.892792229999998</v>
      </c>
      <c r="BT56" s="47">
        <v>118.22518553</v>
      </c>
      <c r="BU56" s="47">
        <v>77.905603749999997</v>
      </c>
      <c r="BV56" s="47">
        <v>137.40388004666701</v>
      </c>
      <c r="BW56" s="47">
        <v>31.008708126666701</v>
      </c>
      <c r="BX56" s="47">
        <v>100.289935366667</v>
      </c>
      <c r="BY56" s="47">
        <v>106.178073876667</v>
      </c>
      <c r="BZ56" s="47">
        <v>130.771408506667</v>
      </c>
      <c r="CA56" s="47">
        <v>168.630042506667</v>
      </c>
      <c r="CB56" s="47">
        <v>1136.57605354</v>
      </c>
      <c r="CC56" s="47">
        <v>34.521166020000003</v>
      </c>
      <c r="CD56" s="47">
        <v>44.630781859999999</v>
      </c>
      <c r="CE56" s="47">
        <v>76.131072619999998</v>
      </c>
      <c r="CF56" s="47">
        <v>0</v>
      </c>
      <c r="CG56" s="47">
        <v>0</v>
      </c>
      <c r="CH56" s="47">
        <v>0</v>
      </c>
      <c r="CI56" s="47">
        <v>0</v>
      </c>
      <c r="CJ56" s="47">
        <v>0</v>
      </c>
      <c r="CK56" s="47">
        <v>0</v>
      </c>
      <c r="CL56" s="47">
        <v>0</v>
      </c>
      <c r="CM56" s="47">
        <v>0</v>
      </c>
      <c r="CN56" s="47">
        <v>0</v>
      </c>
      <c r="CO56" s="47">
        <v>155.283020499944</v>
      </c>
    </row>
    <row r="57" spans="1:93" ht="13" x14ac:dyDescent="0.3">
      <c r="A57" s="8" t="s">
        <v>94</v>
      </c>
      <c r="B57" s="9" t="s">
        <v>95</v>
      </c>
      <c r="C57" s="48">
        <v>0</v>
      </c>
      <c r="D57" s="48">
        <v>0</v>
      </c>
      <c r="E57" s="48">
        <v>0</v>
      </c>
      <c r="F57" s="48">
        <v>1.0435010899999999</v>
      </c>
      <c r="G57" s="48">
        <v>1.0435010899999999</v>
      </c>
      <c r="H57" s="48">
        <v>1.0435010899999999</v>
      </c>
      <c r="I57" s="48">
        <v>0</v>
      </c>
      <c r="J57" s="48">
        <v>0</v>
      </c>
      <c r="K57" s="48">
        <v>0</v>
      </c>
      <c r="L57" s="48">
        <v>17.714598243333331</v>
      </c>
      <c r="M57" s="48">
        <v>17.714598243333331</v>
      </c>
      <c r="N57" s="48">
        <v>17.714598243333331</v>
      </c>
      <c r="O57" s="48">
        <v>56.274298000000002</v>
      </c>
      <c r="P57" s="48">
        <v>0</v>
      </c>
      <c r="Q57" s="48">
        <v>0</v>
      </c>
      <c r="R57" s="48">
        <v>0</v>
      </c>
      <c r="S57" s="48">
        <v>0</v>
      </c>
      <c r="T57" s="48">
        <v>21.001061440000001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11.946357949999999</v>
      </c>
      <c r="AB57" s="48">
        <v>32.94741939</v>
      </c>
      <c r="AC57" s="48">
        <v>0</v>
      </c>
      <c r="AD57" s="48">
        <v>3.63531783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48">
        <v>1.55396147</v>
      </c>
      <c r="AK57" s="48">
        <v>0</v>
      </c>
      <c r="AL57" s="48">
        <v>0</v>
      </c>
      <c r="AM57" s="48">
        <v>0</v>
      </c>
      <c r="AN57" s="48">
        <v>0</v>
      </c>
      <c r="AO57" s="48">
        <v>5.1892792999999999</v>
      </c>
      <c r="AP57" s="48">
        <v>0</v>
      </c>
      <c r="AQ57" s="48">
        <v>0</v>
      </c>
      <c r="AR57" s="48">
        <v>0</v>
      </c>
      <c r="AS57" s="48">
        <v>0</v>
      </c>
      <c r="AT57" s="48">
        <v>0</v>
      </c>
      <c r="AU57" s="48">
        <v>33.6118728</v>
      </c>
      <c r="AV57" s="48">
        <v>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33.6118728</v>
      </c>
      <c r="BC57" s="48">
        <v>0</v>
      </c>
      <c r="BD57" s="48">
        <v>0</v>
      </c>
      <c r="BE57" s="48">
        <v>0</v>
      </c>
      <c r="BF57" s="48">
        <v>0</v>
      </c>
      <c r="BG57" s="48">
        <v>0</v>
      </c>
      <c r="BH57" s="48">
        <v>0</v>
      </c>
      <c r="BI57" s="48">
        <v>0</v>
      </c>
      <c r="BJ57" s="48">
        <v>0</v>
      </c>
      <c r="BK57" s="48">
        <v>0</v>
      </c>
      <c r="BL57" s="48">
        <v>0</v>
      </c>
      <c r="BM57" s="48">
        <v>0</v>
      </c>
      <c r="BN57" s="48">
        <v>0</v>
      </c>
      <c r="BO57" s="48">
        <v>0</v>
      </c>
      <c r="BP57" s="48">
        <v>0</v>
      </c>
      <c r="BQ57" s="48">
        <v>0</v>
      </c>
      <c r="BR57" s="48">
        <v>0</v>
      </c>
      <c r="BS57" s="48">
        <v>0</v>
      </c>
      <c r="BT57" s="48">
        <v>27.346030249999998</v>
      </c>
      <c r="BU57" s="48">
        <v>0</v>
      </c>
      <c r="BV57" s="48">
        <v>0</v>
      </c>
      <c r="BW57" s="48">
        <v>0</v>
      </c>
      <c r="BX57" s="48">
        <v>0</v>
      </c>
      <c r="BY57" s="48">
        <v>0</v>
      </c>
      <c r="BZ57" s="48">
        <v>0</v>
      </c>
      <c r="CA57" s="48">
        <v>0</v>
      </c>
      <c r="CB57" s="48">
        <v>27.346030249999998</v>
      </c>
      <c r="CC57" s="48">
        <v>0</v>
      </c>
      <c r="CD57" s="48">
        <v>0</v>
      </c>
      <c r="CE57" s="48">
        <v>0</v>
      </c>
      <c r="CF57" s="48">
        <v>0</v>
      </c>
      <c r="CG57" s="48">
        <v>0</v>
      </c>
      <c r="CH57" s="48">
        <v>0</v>
      </c>
      <c r="CI57" s="48">
        <v>0</v>
      </c>
      <c r="CJ57" s="48">
        <v>0</v>
      </c>
      <c r="CK57" s="48">
        <v>0</v>
      </c>
      <c r="CL57" s="48">
        <v>0</v>
      </c>
      <c r="CM57" s="48">
        <v>0</v>
      </c>
      <c r="CN57" s="48">
        <v>0</v>
      </c>
      <c r="CO57" s="48">
        <v>0</v>
      </c>
    </row>
    <row r="58" spans="1:93" ht="13" x14ac:dyDescent="0.3">
      <c r="A58" s="10" t="s">
        <v>96</v>
      </c>
      <c r="B58" s="14" t="s">
        <v>97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8">
        <v>0</v>
      </c>
      <c r="AF58" s="48">
        <v>0</v>
      </c>
      <c r="AG58" s="48">
        <v>0</v>
      </c>
      <c r="AH58" s="48">
        <v>0</v>
      </c>
      <c r="AI58" s="48">
        <v>0</v>
      </c>
      <c r="AJ58" s="48">
        <v>0</v>
      </c>
      <c r="AK58" s="48">
        <v>0</v>
      </c>
      <c r="AL58" s="48">
        <v>0</v>
      </c>
      <c r="AM58" s="48">
        <v>0</v>
      </c>
      <c r="AN58" s="48">
        <v>0</v>
      </c>
      <c r="AO58" s="48">
        <v>0</v>
      </c>
      <c r="AP58" s="48">
        <v>0</v>
      </c>
      <c r="AQ58" s="48">
        <v>0</v>
      </c>
      <c r="AR58" s="48">
        <v>0</v>
      </c>
      <c r="AS58" s="48">
        <v>0</v>
      </c>
      <c r="AT58" s="48">
        <v>0</v>
      </c>
      <c r="AU58" s="48">
        <v>0</v>
      </c>
      <c r="AV58" s="48">
        <v>0</v>
      </c>
      <c r="AW58" s="48">
        <v>0</v>
      </c>
      <c r="AX58" s="48">
        <v>0</v>
      </c>
      <c r="AY58" s="48">
        <v>0</v>
      </c>
      <c r="AZ58" s="48">
        <v>0</v>
      </c>
      <c r="BA58" s="48">
        <v>0</v>
      </c>
      <c r="BB58" s="48">
        <v>0</v>
      </c>
      <c r="BC58" s="48">
        <v>0</v>
      </c>
      <c r="BD58" s="48">
        <v>0</v>
      </c>
      <c r="BE58" s="48">
        <v>0</v>
      </c>
      <c r="BF58" s="48">
        <v>0</v>
      </c>
      <c r="BG58" s="48">
        <v>0</v>
      </c>
      <c r="BH58" s="48">
        <v>0</v>
      </c>
      <c r="BI58" s="48">
        <v>0</v>
      </c>
      <c r="BJ58" s="48">
        <v>0</v>
      </c>
      <c r="BK58" s="48">
        <v>0</v>
      </c>
      <c r="BL58" s="48">
        <v>0</v>
      </c>
      <c r="BM58" s="48">
        <v>0</v>
      </c>
      <c r="BN58" s="48">
        <v>0</v>
      </c>
      <c r="BO58" s="48">
        <v>0</v>
      </c>
      <c r="BP58" s="48">
        <v>0</v>
      </c>
      <c r="BQ58" s="48">
        <v>0</v>
      </c>
      <c r="BR58" s="48">
        <v>0</v>
      </c>
      <c r="BS58" s="48">
        <v>0</v>
      </c>
      <c r="BT58" s="48">
        <v>0</v>
      </c>
      <c r="BU58" s="48">
        <v>0</v>
      </c>
      <c r="BV58" s="48">
        <v>0</v>
      </c>
      <c r="BW58" s="48">
        <v>0</v>
      </c>
      <c r="BX58" s="48">
        <v>0</v>
      </c>
      <c r="BY58" s="48">
        <v>0</v>
      </c>
      <c r="BZ58" s="48">
        <v>0</v>
      </c>
      <c r="CA58" s="48">
        <v>0</v>
      </c>
      <c r="CB58" s="48">
        <v>0</v>
      </c>
      <c r="CC58" s="48">
        <v>0</v>
      </c>
      <c r="CD58" s="48">
        <v>0</v>
      </c>
      <c r="CE58" s="48">
        <v>0</v>
      </c>
      <c r="CF58" s="48">
        <v>0</v>
      </c>
      <c r="CG58" s="48">
        <v>0</v>
      </c>
      <c r="CH58" s="48">
        <v>0</v>
      </c>
      <c r="CI58" s="48">
        <v>0</v>
      </c>
      <c r="CJ58" s="48">
        <v>0</v>
      </c>
      <c r="CK58" s="48">
        <v>0</v>
      </c>
      <c r="CL58" s="48">
        <v>0</v>
      </c>
      <c r="CM58" s="48">
        <v>0</v>
      </c>
      <c r="CN58" s="48">
        <v>0</v>
      </c>
      <c r="CO58" s="48">
        <v>0</v>
      </c>
    </row>
    <row r="59" spans="1:93" ht="13" x14ac:dyDescent="0.3">
      <c r="A59" s="10" t="s">
        <v>98</v>
      </c>
      <c r="B59" s="14" t="s">
        <v>99</v>
      </c>
      <c r="C59" s="48">
        <v>0</v>
      </c>
      <c r="D59" s="48">
        <v>0</v>
      </c>
      <c r="E59" s="48">
        <v>0</v>
      </c>
      <c r="F59" s="48">
        <v>1.0435010899999999</v>
      </c>
      <c r="G59" s="48">
        <v>1.0435010899999999</v>
      </c>
      <c r="H59" s="48">
        <v>1.0435010899999999</v>
      </c>
      <c r="I59" s="48">
        <v>0</v>
      </c>
      <c r="J59" s="48">
        <v>0</v>
      </c>
      <c r="K59" s="48">
        <v>0</v>
      </c>
      <c r="L59" s="48">
        <v>17.714598243333331</v>
      </c>
      <c r="M59" s="48">
        <v>17.714598243333331</v>
      </c>
      <c r="N59" s="48">
        <v>17.714598243333331</v>
      </c>
      <c r="O59" s="48">
        <v>56.274298000000002</v>
      </c>
      <c r="P59" s="48">
        <v>0</v>
      </c>
      <c r="Q59" s="48">
        <v>0</v>
      </c>
      <c r="R59" s="48">
        <v>0</v>
      </c>
      <c r="S59" s="48">
        <v>0</v>
      </c>
      <c r="T59" s="48">
        <v>21.001061440000001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11.946357949999999</v>
      </c>
      <c r="AB59" s="48">
        <v>32.94741939</v>
      </c>
      <c r="AC59" s="48">
        <v>0</v>
      </c>
      <c r="AD59" s="48">
        <v>3.63531783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1.55396147</v>
      </c>
      <c r="AK59" s="48">
        <v>0</v>
      </c>
      <c r="AL59" s="48">
        <v>0</v>
      </c>
      <c r="AM59" s="48">
        <v>0</v>
      </c>
      <c r="AN59" s="48">
        <v>0</v>
      </c>
      <c r="AO59" s="48">
        <v>5.1892792999999999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48">
        <v>33.6118728</v>
      </c>
      <c r="AV59" s="48">
        <v>0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33.6118728</v>
      </c>
      <c r="BC59" s="48">
        <v>0</v>
      </c>
      <c r="BD59" s="48">
        <v>0</v>
      </c>
      <c r="BE59" s="48">
        <v>0</v>
      </c>
      <c r="BF59" s="48">
        <v>0</v>
      </c>
      <c r="BG59" s="48"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v>0</v>
      </c>
      <c r="BM59" s="48">
        <v>0</v>
      </c>
      <c r="BN59" s="48">
        <v>0</v>
      </c>
      <c r="BO59" s="48">
        <v>0</v>
      </c>
      <c r="BP59" s="48">
        <v>0</v>
      </c>
      <c r="BQ59" s="48">
        <v>0</v>
      </c>
      <c r="BR59" s="48">
        <v>0</v>
      </c>
      <c r="BS59" s="48">
        <v>0</v>
      </c>
      <c r="BT59" s="48">
        <v>27.346030249999998</v>
      </c>
      <c r="BU59" s="48">
        <v>0</v>
      </c>
      <c r="BV59" s="48">
        <v>0</v>
      </c>
      <c r="BW59" s="48">
        <v>0</v>
      </c>
      <c r="BX59" s="48">
        <v>0</v>
      </c>
      <c r="BY59" s="48">
        <v>0</v>
      </c>
      <c r="BZ59" s="48">
        <v>0</v>
      </c>
      <c r="CA59" s="48">
        <v>0</v>
      </c>
      <c r="CB59" s="48">
        <v>27.346030249999998</v>
      </c>
      <c r="CC59" s="48">
        <v>0</v>
      </c>
      <c r="CD59" s="48">
        <v>0</v>
      </c>
      <c r="CE59" s="48">
        <v>0</v>
      </c>
      <c r="CF59" s="48">
        <v>0</v>
      </c>
      <c r="CG59" s="48">
        <v>0</v>
      </c>
      <c r="CH59" s="48">
        <v>0</v>
      </c>
      <c r="CI59" s="48">
        <v>0</v>
      </c>
      <c r="CJ59" s="48">
        <v>0</v>
      </c>
      <c r="CK59" s="48">
        <v>0</v>
      </c>
      <c r="CL59" s="48">
        <v>0</v>
      </c>
      <c r="CM59" s="48">
        <v>0</v>
      </c>
      <c r="CN59" s="48">
        <v>0</v>
      </c>
      <c r="CO59" s="48">
        <v>0</v>
      </c>
    </row>
    <row r="60" spans="1:93" ht="13" x14ac:dyDescent="0.3">
      <c r="A60" s="8" t="s">
        <v>100</v>
      </c>
      <c r="B60" s="9" t="s">
        <v>101</v>
      </c>
      <c r="C60" s="48">
        <v>10.9361764766394</v>
      </c>
      <c r="D60" s="48">
        <v>42.727061367257797</v>
      </c>
      <c r="E60" s="48">
        <v>27.451591956102799</v>
      </c>
      <c r="F60" s="48">
        <v>27.1090242814725</v>
      </c>
      <c r="G60" s="48">
        <v>25.783432944603899</v>
      </c>
      <c r="H60" s="48">
        <v>22.162832193923567</v>
      </c>
      <c r="I60" s="48">
        <v>49.397841612653735</v>
      </c>
      <c r="J60" s="48">
        <v>49.397841612653735</v>
      </c>
      <c r="K60" s="48">
        <v>77.811871644692445</v>
      </c>
      <c r="L60" s="48">
        <v>103.73269296378299</v>
      </c>
      <c r="M60" s="48">
        <v>63.281921855516707</v>
      </c>
      <c r="N60" s="48">
        <v>90.327506830699903</v>
      </c>
      <c r="O60" s="48">
        <v>590.11979573999895</v>
      </c>
      <c r="P60" s="48">
        <v>59.614578739999999</v>
      </c>
      <c r="Q60" s="48">
        <v>59.614568219999995</v>
      </c>
      <c r="R60" s="48">
        <v>59.614570020000002</v>
      </c>
      <c r="S60" s="48">
        <v>620.61488108666697</v>
      </c>
      <c r="T60" s="48">
        <v>620.615184806667</v>
      </c>
      <c r="U60" s="48">
        <v>648.65465859666665</v>
      </c>
      <c r="V60" s="48">
        <v>353.003956786667</v>
      </c>
      <c r="W60" s="48">
        <v>380.06186402666702</v>
      </c>
      <c r="X60" s="48">
        <v>490.39282471666701</v>
      </c>
      <c r="Y60" s="48">
        <v>194.90033367999999</v>
      </c>
      <c r="Z60" s="48">
        <v>262.48180725999998</v>
      </c>
      <c r="AA60" s="48">
        <v>238.56975758999999</v>
      </c>
      <c r="AB60" s="48">
        <v>3988.1389855300013</v>
      </c>
      <c r="AC60" s="48">
        <v>49.776629706666697</v>
      </c>
      <c r="AD60" s="48">
        <v>74.056558696666698</v>
      </c>
      <c r="AE60" s="48">
        <v>102.218496706667</v>
      </c>
      <c r="AF60" s="48">
        <v>66.7840904633333</v>
      </c>
      <c r="AG60" s="48">
        <v>66.784090673333296</v>
      </c>
      <c r="AH60" s="48">
        <v>82.247282813333328</v>
      </c>
      <c r="AI60" s="48">
        <v>124.01472118333299</v>
      </c>
      <c r="AJ60" s="48">
        <v>119.388102943333</v>
      </c>
      <c r="AK60" s="48">
        <v>47.212051623333302</v>
      </c>
      <c r="AL60" s="48">
        <v>139.35206822333299</v>
      </c>
      <c r="AM60" s="48">
        <v>111.63863431333333</v>
      </c>
      <c r="AN60" s="48">
        <v>140.89056280333301</v>
      </c>
      <c r="AO60" s="48">
        <v>1124.36329015</v>
      </c>
      <c r="AP60" s="48">
        <v>10.6262632566667</v>
      </c>
      <c r="AQ60" s="48">
        <v>41.516246856666669</v>
      </c>
      <c r="AR60" s="48">
        <v>26.892119836666698</v>
      </c>
      <c r="AS60" s="48">
        <v>88.786846046666696</v>
      </c>
      <c r="AT60" s="48">
        <v>81.152075896666702</v>
      </c>
      <c r="AU60" s="48">
        <v>60.250873086666701</v>
      </c>
      <c r="AV60" s="48">
        <v>41.227930999999998</v>
      </c>
      <c r="AW60" s="48">
        <v>41.227930999999998</v>
      </c>
      <c r="AX60" s="48">
        <v>107.82672906000001</v>
      </c>
      <c r="AY60" s="48">
        <v>106.41019848333301</v>
      </c>
      <c r="AZ60" s="48">
        <v>64.724957163333329</v>
      </c>
      <c r="BA60" s="48">
        <v>115.707230793333</v>
      </c>
      <c r="BB60" s="48">
        <v>786.34940247999998</v>
      </c>
      <c r="BC60" s="48">
        <v>181.98512283333335</v>
      </c>
      <c r="BD60" s="48">
        <v>16.037016453333301</v>
      </c>
      <c r="BE60" s="48">
        <v>70.469368333333307</v>
      </c>
      <c r="BF60" s="48">
        <v>32.998223433333337</v>
      </c>
      <c r="BG60" s="48">
        <v>37.342089213333303</v>
      </c>
      <c r="BH60" s="48">
        <v>93.348709123333293</v>
      </c>
      <c r="BI60" s="48">
        <v>20.465619216666699</v>
      </c>
      <c r="BJ60" s="48">
        <v>6.286428466666667</v>
      </c>
      <c r="BK60" s="48">
        <v>20.072513886666702</v>
      </c>
      <c r="BL60" s="48">
        <v>162.40070487666699</v>
      </c>
      <c r="BM60" s="48">
        <v>642.25430077666704</v>
      </c>
      <c r="BN60" s="48">
        <v>61.44954236666667</v>
      </c>
      <c r="BO60" s="48">
        <v>1345.10963898</v>
      </c>
      <c r="BP60" s="48">
        <v>74.244402309999998</v>
      </c>
      <c r="BQ60" s="48">
        <v>50.568159219999998</v>
      </c>
      <c r="BR60" s="48">
        <v>52.457862069999997</v>
      </c>
      <c r="BS60" s="48">
        <v>88.892792229999998</v>
      </c>
      <c r="BT60" s="48">
        <v>90.879155280000006</v>
      </c>
      <c r="BU60" s="48">
        <v>77.905603749999997</v>
      </c>
      <c r="BV60" s="48">
        <v>137.40388004666701</v>
      </c>
      <c r="BW60" s="48">
        <v>31.008708126666701</v>
      </c>
      <c r="BX60" s="48">
        <v>100.289935366667</v>
      </c>
      <c r="BY60" s="48">
        <v>106.178073876667</v>
      </c>
      <c r="BZ60" s="48">
        <v>130.771408506667</v>
      </c>
      <c r="CA60" s="48">
        <v>168.630042506667</v>
      </c>
      <c r="CB60" s="48">
        <v>1109.23002329</v>
      </c>
      <c r="CC60" s="48">
        <v>34.521166020000003</v>
      </c>
      <c r="CD60" s="48">
        <v>44.630781859999999</v>
      </c>
      <c r="CE60" s="48">
        <v>76.131072619999998</v>
      </c>
      <c r="CF60" s="48">
        <v>0</v>
      </c>
      <c r="CG60" s="48">
        <v>0</v>
      </c>
      <c r="CH60" s="48">
        <v>0</v>
      </c>
      <c r="CI60" s="48">
        <v>0</v>
      </c>
      <c r="CJ60" s="48">
        <v>0</v>
      </c>
      <c r="CK60" s="48">
        <v>0</v>
      </c>
      <c r="CL60" s="48">
        <v>0</v>
      </c>
      <c r="CM60" s="48">
        <v>0</v>
      </c>
      <c r="CN60" s="48">
        <v>0</v>
      </c>
      <c r="CO60" s="48">
        <v>155.28302049999999</v>
      </c>
    </row>
    <row r="61" spans="1:93" ht="13" x14ac:dyDescent="0.3">
      <c r="A61" s="10" t="s">
        <v>102</v>
      </c>
      <c r="B61" s="14" t="s">
        <v>97</v>
      </c>
      <c r="C61" s="48">
        <v>10.9361764766394</v>
      </c>
      <c r="D61" s="48">
        <v>42.727061367257797</v>
      </c>
      <c r="E61" s="48">
        <v>27.451591956102799</v>
      </c>
      <c r="F61" s="48">
        <v>15.391415674805801</v>
      </c>
      <c r="G61" s="48">
        <v>14.065824337937199</v>
      </c>
      <c r="H61" s="48">
        <v>10.445223587256899</v>
      </c>
      <c r="I61" s="48">
        <v>49.397841612653735</v>
      </c>
      <c r="J61" s="48">
        <v>49.397841612653735</v>
      </c>
      <c r="K61" s="48">
        <v>77.811871644692445</v>
      </c>
      <c r="L61" s="48">
        <v>103.73269296378299</v>
      </c>
      <c r="M61" s="48">
        <v>63.281921855516707</v>
      </c>
      <c r="N61" s="48">
        <v>90.327506830699903</v>
      </c>
      <c r="O61" s="48">
        <v>554.96696991999943</v>
      </c>
      <c r="P61" s="48">
        <v>45.408452916666697</v>
      </c>
      <c r="Q61" s="48">
        <v>45.408452916666697</v>
      </c>
      <c r="R61" s="48">
        <v>45.408452916666697</v>
      </c>
      <c r="S61" s="48">
        <v>620.61487742666702</v>
      </c>
      <c r="T61" s="48">
        <v>620.61487742666702</v>
      </c>
      <c r="U61" s="48">
        <v>648.65465673666665</v>
      </c>
      <c r="V61" s="48">
        <v>353.003956786667</v>
      </c>
      <c r="W61" s="48">
        <v>380.06186228666701</v>
      </c>
      <c r="X61" s="48">
        <v>490.39282471666701</v>
      </c>
      <c r="Y61" s="48">
        <v>194.90033367999999</v>
      </c>
      <c r="Z61" s="48">
        <v>262.48180725999998</v>
      </c>
      <c r="AA61" s="48">
        <v>228.13258341</v>
      </c>
      <c r="AB61" s="48">
        <v>3935.0831384799999</v>
      </c>
      <c r="AC61" s="48">
        <v>49.776629706666697</v>
      </c>
      <c r="AD61" s="48">
        <v>74.056558696666698</v>
      </c>
      <c r="AE61" s="48">
        <v>102.218496706667</v>
      </c>
      <c r="AF61" s="48">
        <v>66.7840904633333</v>
      </c>
      <c r="AG61" s="48">
        <v>66.7840904633333</v>
      </c>
      <c r="AH61" s="48">
        <v>82.247281883333329</v>
      </c>
      <c r="AI61" s="48">
        <v>86.852260843333298</v>
      </c>
      <c r="AJ61" s="48">
        <v>119.388101083333</v>
      </c>
      <c r="AK61" s="48">
        <v>47.212051623333302</v>
      </c>
      <c r="AL61" s="48">
        <v>132.00649612333299</v>
      </c>
      <c r="AM61" s="48">
        <v>111.63863431333333</v>
      </c>
      <c r="AN61" s="48">
        <v>137.61056280333301</v>
      </c>
      <c r="AO61" s="48">
        <v>1076.5752547100001</v>
      </c>
      <c r="AP61" s="48">
        <v>10.6262632566667</v>
      </c>
      <c r="AQ61" s="48">
        <v>41.516246856666669</v>
      </c>
      <c r="AR61" s="48">
        <v>26.892119836666698</v>
      </c>
      <c r="AS61" s="48">
        <v>88.786846046666696</v>
      </c>
      <c r="AT61" s="48">
        <v>81.152075896666702</v>
      </c>
      <c r="AU61" s="48">
        <v>60.250873086666701</v>
      </c>
      <c r="AV61" s="48">
        <v>41.227930999999998</v>
      </c>
      <c r="AW61" s="48">
        <v>41.227930999999998</v>
      </c>
      <c r="AX61" s="48">
        <v>107.82672906000001</v>
      </c>
      <c r="AY61" s="48">
        <v>106.41019848333301</v>
      </c>
      <c r="AZ61" s="48">
        <v>64.724957163333329</v>
      </c>
      <c r="BA61" s="48">
        <v>115.707230793333</v>
      </c>
      <c r="BB61" s="48">
        <v>786.34940247999998</v>
      </c>
      <c r="BC61" s="48">
        <v>181.98512283333335</v>
      </c>
      <c r="BD61" s="48">
        <v>16.037016453333301</v>
      </c>
      <c r="BE61" s="48">
        <v>70.469368333333307</v>
      </c>
      <c r="BF61" s="48">
        <v>32.998223433333337</v>
      </c>
      <c r="BG61" s="48">
        <v>37.342089213333303</v>
      </c>
      <c r="BH61" s="48">
        <v>93.348709123333293</v>
      </c>
      <c r="BI61" s="48">
        <v>20.465619216666699</v>
      </c>
      <c r="BJ61" s="48">
        <v>6.286428466666667</v>
      </c>
      <c r="BK61" s="48">
        <v>20.072513886666702</v>
      </c>
      <c r="BL61" s="48">
        <v>162.40070487666699</v>
      </c>
      <c r="BM61" s="48">
        <v>642.25430077666704</v>
      </c>
      <c r="BN61" s="48">
        <v>61.44954236666667</v>
      </c>
      <c r="BO61" s="48">
        <v>1345.10963898</v>
      </c>
      <c r="BP61" s="48">
        <v>74.244402309999998</v>
      </c>
      <c r="BQ61" s="48">
        <v>50.568159219999998</v>
      </c>
      <c r="BR61" s="48">
        <v>52.457862069999997</v>
      </c>
      <c r="BS61" s="48">
        <v>88.892792229999998</v>
      </c>
      <c r="BT61" s="48">
        <v>90.879155280000006</v>
      </c>
      <c r="BU61" s="48">
        <v>77.905603749999997</v>
      </c>
      <c r="BV61" s="48">
        <v>137.40388004666701</v>
      </c>
      <c r="BW61" s="48">
        <v>31.008708126666701</v>
      </c>
      <c r="BX61" s="48">
        <v>82.007685366666706</v>
      </c>
      <c r="BY61" s="48">
        <v>106.178073876667</v>
      </c>
      <c r="BZ61" s="48">
        <v>130.771408506667</v>
      </c>
      <c r="CA61" s="48">
        <v>167.715042506667</v>
      </c>
      <c r="CB61" s="48">
        <v>1090.03277329</v>
      </c>
      <c r="CC61" s="48">
        <v>34.521166020000003</v>
      </c>
      <c r="CD61" s="48">
        <v>44.630781859999999</v>
      </c>
      <c r="CE61" s="48">
        <v>76.131072619999998</v>
      </c>
      <c r="CF61" s="48">
        <v>0</v>
      </c>
      <c r="CG61" s="48">
        <v>0</v>
      </c>
      <c r="CH61" s="48">
        <v>0</v>
      </c>
      <c r="CI61" s="48">
        <v>0</v>
      </c>
      <c r="CJ61" s="48">
        <v>0</v>
      </c>
      <c r="CK61" s="48">
        <v>0</v>
      </c>
      <c r="CL61" s="48">
        <v>0</v>
      </c>
      <c r="CM61" s="48">
        <v>0</v>
      </c>
      <c r="CN61" s="48">
        <v>0</v>
      </c>
      <c r="CO61" s="48">
        <v>155.28302049999999</v>
      </c>
    </row>
    <row r="62" spans="1:93" ht="13" x14ac:dyDescent="0.3">
      <c r="A62" s="10" t="s">
        <v>103</v>
      </c>
      <c r="B62" s="14" t="s">
        <v>99</v>
      </c>
      <c r="C62" s="48">
        <v>0</v>
      </c>
      <c r="D62" s="48">
        <v>0</v>
      </c>
      <c r="E62" s="48">
        <v>0</v>
      </c>
      <c r="F62" s="48">
        <v>11.717608606666699</v>
      </c>
      <c r="G62" s="48">
        <v>11.717608606666699</v>
      </c>
      <c r="H62" s="48">
        <v>11.717608606666699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35.152825819999997</v>
      </c>
      <c r="P62" s="48">
        <v>14.2061258233333</v>
      </c>
      <c r="Q62" s="48">
        <v>14.2061153033333</v>
      </c>
      <c r="R62" s="48">
        <v>14.2061171033333</v>
      </c>
      <c r="S62" s="48">
        <v>3.6600000000000001E-6</v>
      </c>
      <c r="T62" s="48">
        <v>3.0738E-4</v>
      </c>
      <c r="U62" s="48">
        <v>1.86E-6</v>
      </c>
      <c r="V62" s="48">
        <v>0</v>
      </c>
      <c r="W62" s="48">
        <v>1.7400000000000001E-6</v>
      </c>
      <c r="X62" s="48">
        <v>0</v>
      </c>
      <c r="Y62" s="48">
        <v>0</v>
      </c>
      <c r="Z62" s="48">
        <v>0</v>
      </c>
      <c r="AA62" s="48">
        <v>10.43717418</v>
      </c>
      <c r="AB62" s="48">
        <v>53.055847049999898</v>
      </c>
      <c r="AC62" s="48">
        <v>0</v>
      </c>
      <c r="AD62" s="48">
        <v>0</v>
      </c>
      <c r="AE62" s="48">
        <v>0</v>
      </c>
      <c r="AF62" s="48">
        <v>0</v>
      </c>
      <c r="AG62" s="48">
        <v>2.1E-7</v>
      </c>
      <c r="AH62" s="48">
        <v>9.2999999999999999E-7</v>
      </c>
      <c r="AI62" s="48">
        <v>37.162460340000003</v>
      </c>
      <c r="AJ62" s="48">
        <v>1.86E-6</v>
      </c>
      <c r="AK62" s="48">
        <v>0</v>
      </c>
      <c r="AL62" s="48">
        <v>7.3455721</v>
      </c>
      <c r="AM62" s="48">
        <v>0</v>
      </c>
      <c r="AN62" s="48">
        <v>3.28</v>
      </c>
      <c r="AO62" s="48">
        <v>47.788035440000002</v>
      </c>
      <c r="AP62" s="48">
        <v>0</v>
      </c>
      <c r="AQ62" s="48">
        <v>0</v>
      </c>
      <c r="AR62" s="48">
        <v>0</v>
      </c>
      <c r="AS62" s="48">
        <v>0</v>
      </c>
      <c r="AT62" s="48">
        <v>0</v>
      </c>
      <c r="AU62" s="48">
        <v>0</v>
      </c>
      <c r="AV62" s="48">
        <v>0</v>
      </c>
      <c r="AW62" s="48">
        <v>0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0</v>
      </c>
      <c r="BF62" s="48">
        <v>0</v>
      </c>
      <c r="BG62" s="48">
        <v>0</v>
      </c>
      <c r="BH62" s="48">
        <v>0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48">
        <v>0</v>
      </c>
      <c r="BW62" s="48">
        <v>0</v>
      </c>
      <c r="BX62" s="48">
        <v>18.282250000000001</v>
      </c>
      <c r="BY62" s="48">
        <v>0</v>
      </c>
      <c r="BZ62" s="48">
        <v>0</v>
      </c>
      <c r="CA62" s="48">
        <v>0.91500000000000004</v>
      </c>
      <c r="CB62" s="48">
        <v>19.19725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</row>
    <row r="63" spans="1:93" ht="13" x14ac:dyDescent="0.3">
      <c r="A63" s="8" t="s">
        <v>104</v>
      </c>
      <c r="B63" s="9" t="s">
        <v>105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0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>
        <v>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0</v>
      </c>
      <c r="BK63" s="32">
        <v>0</v>
      </c>
      <c r="BL63" s="32">
        <v>0</v>
      </c>
      <c r="BM63" s="32">
        <v>0</v>
      </c>
      <c r="BN63" s="32">
        <v>0</v>
      </c>
      <c r="BO63" s="32">
        <v>0</v>
      </c>
      <c r="BP63" s="32">
        <v>0</v>
      </c>
      <c r="BQ63" s="32">
        <v>0</v>
      </c>
      <c r="BR63" s="32">
        <v>0</v>
      </c>
      <c r="BS63" s="32">
        <v>0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0</v>
      </c>
      <c r="CG63" s="32">
        <v>0</v>
      </c>
      <c r="CH63" s="32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0</v>
      </c>
      <c r="CN63" s="32">
        <v>0</v>
      </c>
      <c r="CO63" s="32">
        <v>0</v>
      </c>
    </row>
    <row r="64" spans="1:93" ht="13" x14ac:dyDescent="0.3">
      <c r="A64" s="10" t="s">
        <v>106</v>
      </c>
      <c r="B64" s="14" t="s">
        <v>97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N64" s="32">
        <v>0</v>
      </c>
      <c r="AO64" s="32">
        <v>0</v>
      </c>
      <c r="AP64" s="32">
        <v>0</v>
      </c>
      <c r="AQ64" s="32">
        <v>0</v>
      </c>
      <c r="AR64" s="32">
        <v>0</v>
      </c>
      <c r="AS64" s="32">
        <v>0</v>
      </c>
      <c r="AT64" s="32">
        <v>0</v>
      </c>
      <c r="AU64" s="32">
        <v>0</v>
      </c>
      <c r="AV64" s="32">
        <v>0</v>
      </c>
      <c r="AW64" s="32">
        <v>0</v>
      </c>
      <c r="AX64" s="32">
        <v>0</v>
      </c>
      <c r="AY64" s="32">
        <v>0</v>
      </c>
      <c r="AZ64" s="32">
        <v>0</v>
      </c>
      <c r="BA64" s="32">
        <v>0</v>
      </c>
      <c r="BB64" s="32">
        <v>0</v>
      </c>
      <c r="BC64" s="32">
        <v>0</v>
      </c>
      <c r="BD64" s="32">
        <v>0</v>
      </c>
      <c r="BE64" s="32">
        <v>0</v>
      </c>
      <c r="BF64" s="32">
        <v>0</v>
      </c>
      <c r="BG64" s="32">
        <v>0</v>
      </c>
      <c r="BH64" s="32">
        <v>0</v>
      </c>
      <c r="BI64" s="32">
        <v>0</v>
      </c>
      <c r="BJ64" s="32">
        <v>0</v>
      </c>
      <c r="BK64" s="32">
        <v>0</v>
      </c>
      <c r="BL64" s="32">
        <v>0</v>
      </c>
      <c r="BM64" s="32">
        <v>0</v>
      </c>
      <c r="BN64" s="32">
        <v>0</v>
      </c>
      <c r="BO64" s="32">
        <v>0</v>
      </c>
      <c r="BP64" s="32">
        <v>0</v>
      </c>
      <c r="BQ64" s="32">
        <v>0</v>
      </c>
      <c r="BR64" s="32">
        <v>0</v>
      </c>
      <c r="BS64" s="32">
        <v>0</v>
      </c>
      <c r="BT64" s="32">
        <v>0</v>
      </c>
      <c r="BU64" s="32">
        <v>0</v>
      </c>
      <c r="BV64" s="32">
        <v>0</v>
      </c>
      <c r="BW64" s="32">
        <v>0</v>
      </c>
      <c r="BX64" s="32">
        <v>0</v>
      </c>
      <c r="BY64" s="32">
        <v>0</v>
      </c>
      <c r="BZ64" s="32">
        <v>0</v>
      </c>
      <c r="CA64" s="32">
        <v>0</v>
      </c>
      <c r="CB64" s="32">
        <v>0</v>
      </c>
      <c r="CC64" s="32">
        <v>0</v>
      </c>
      <c r="CD64" s="32">
        <v>0</v>
      </c>
      <c r="CE64" s="32">
        <v>0</v>
      </c>
      <c r="CF64" s="32">
        <v>0</v>
      </c>
      <c r="CG64" s="32">
        <v>0</v>
      </c>
      <c r="CH64" s="32">
        <v>0</v>
      </c>
      <c r="CI64" s="32">
        <v>0</v>
      </c>
      <c r="CJ64" s="32">
        <v>0</v>
      </c>
      <c r="CK64" s="32">
        <v>0</v>
      </c>
      <c r="CL64" s="32">
        <v>0</v>
      </c>
      <c r="CM64" s="32">
        <v>0</v>
      </c>
      <c r="CN64" s="32">
        <v>0</v>
      </c>
      <c r="CO64" s="32">
        <v>0</v>
      </c>
    </row>
    <row r="65" spans="1:93" ht="13" x14ac:dyDescent="0.3">
      <c r="A65" s="10" t="s">
        <v>107</v>
      </c>
      <c r="B65" s="14" t="s">
        <v>99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N65" s="32">
        <v>0</v>
      </c>
      <c r="AO65" s="32">
        <v>0</v>
      </c>
      <c r="AP65" s="32">
        <v>0</v>
      </c>
      <c r="AQ65" s="32">
        <v>0</v>
      </c>
      <c r="AR65" s="32">
        <v>0</v>
      </c>
      <c r="AS65" s="32">
        <v>0</v>
      </c>
      <c r="AT65" s="32">
        <v>0</v>
      </c>
      <c r="AU65" s="32">
        <v>0</v>
      </c>
      <c r="AV65" s="32">
        <v>0</v>
      </c>
      <c r="AW65" s="32">
        <v>0</v>
      </c>
      <c r="AX65" s="32">
        <v>0</v>
      </c>
      <c r="AY65" s="32">
        <v>0</v>
      </c>
      <c r="AZ65" s="32">
        <v>0</v>
      </c>
      <c r="BA65" s="32">
        <v>0</v>
      </c>
      <c r="BB65" s="32">
        <v>0</v>
      </c>
      <c r="BC65" s="32">
        <v>0</v>
      </c>
      <c r="BD65" s="32">
        <v>0</v>
      </c>
      <c r="BE65" s="32">
        <v>0</v>
      </c>
      <c r="BF65" s="32">
        <v>0</v>
      </c>
      <c r="BG65" s="32">
        <v>0</v>
      </c>
      <c r="BH65" s="32">
        <v>0</v>
      </c>
      <c r="BI65" s="32">
        <v>0</v>
      </c>
      <c r="BJ65" s="32">
        <v>0</v>
      </c>
      <c r="BK65" s="32">
        <v>0</v>
      </c>
      <c r="BL65" s="32">
        <v>0</v>
      </c>
      <c r="BM65" s="32">
        <v>0</v>
      </c>
      <c r="BN65" s="32">
        <v>0</v>
      </c>
      <c r="BO65" s="32">
        <v>0</v>
      </c>
      <c r="BP65" s="32">
        <v>0</v>
      </c>
      <c r="BQ65" s="32">
        <v>0</v>
      </c>
      <c r="BR65" s="32">
        <v>0</v>
      </c>
      <c r="BS65" s="32">
        <v>0</v>
      </c>
      <c r="BT65" s="32">
        <v>0</v>
      </c>
      <c r="BU65" s="32">
        <v>0</v>
      </c>
      <c r="BV65" s="32">
        <v>0</v>
      </c>
      <c r="BW65" s="32">
        <v>0</v>
      </c>
      <c r="BX65" s="32">
        <v>0</v>
      </c>
      <c r="BY65" s="32">
        <v>0</v>
      </c>
      <c r="BZ65" s="32">
        <v>0</v>
      </c>
      <c r="CA65" s="32">
        <v>0</v>
      </c>
      <c r="CB65" s="32">
        <v>0</v>
      </c>
      <c r="CC65" s="32">
        <v>0</v>
      </c>
      <c r="CD65" s="32">
        <v>0</v>
      </c>
      <c r="CE65" s="32">
        <v>0</v>
      </c>
      <c r="CF65" s="32">
        <v>0</v>
      </c>
      <c r="CG65" s="32">
        <v>0</v>
      </c>
      <c r="CH65" s="32">
        <v>0</v>
      </c>
      <c r="CI65" s="32">
        <v>0</v>
      </c>
      <c r="CJ65" s="32">
        <v>0</v>
      </c>
      <c r="CK65" s="32">
        <v>0</v>
      </c>
      <c r="CL65" s="32">
        <v>0</v>
      </c>
      <c r="CM65" s="32">
        <v>0</v>
      </c>
      <c r="CN65" s="32">
        <v>0</v>
      </c>
      <c r="CO65" s="32">
        <v>0</v>
      </c>
    </row>
    <row r="66" spans="1:93" s="6" customFormat="1" ht="13" x14ac:dyDescent="0.3">
      <c r="A66" s="7" t="s">
        <v>108</v>
      </c>
      <c r="B66" s="6" t="s">
        <v>109</v>
      </c>
      <c r="C66" s="47">
        <v>164281.724709061</v>
      </c>
      <c r="D66" s="47">
        <v>122695.308890531</v>
      </c>
      <c r="E66" s="47">
        <v>177383.38578189822</v>
      </c>
      <c r="F66" s="47">
        <v>166176.59272434431</v>
      </c>
      <c r="G66" s="47">
        <v>127912.54216567965</v>
      </c>
      <c r="H66" s="47">
        <v>151304.29908044401</v>
      </c>
      <c r="I66" s="47">
        <v>126833.255729096</v>
      </c>
      <c r="J66" s="47">
        <v>132507.044636968</v>
      </c>
      <c r="K66" s="47">
        <v>123683.28832256296</v>
      </c>
      <c r="L66" s="47">
        <v>142242.31204455</v>
      </c>
      <c r="M66" s="47">
        <v>128771.88490153399</v>
      </c>
      <c r="N66" s="47">
        <v>157049.11153799601</v>
      </c>
      <c r="O66" s="47">
        <v>1720840.7517422801</v>
      </c>
      <c r="P66" s="47">
        <v>179972.21030345999</v>
      </c>
      <c r="Q66" s="47">
        <v>155242.38910226201</v>
      </c>
      <c r="R66" s="47">
        <v>151375.24407791501</v>
      </c>
      <c r="S66" s="47">
        <v>133645.17535464469</v>
      </c>
      <c r="T66" s="47">
        <v>154235.36148892142</v>
      </c>
      <c r="U66" s="47">
        <v>130220.639916421</v>
      </c>
      <c r="V66" s="47">
        <v>147376.95461769716</v>
      </c>
      <c r="W66" s="47">
        <v>146495.04623343699</v>
      </c>
      <c r="X66" s="47">
        <v>144269.609369137</v>
      </c>
      <c r="Y66" s="47">
        <v>129545.79443274521</v>
      </c>
      <c r="Z66" s="47">
        <v>119848.337083976</v>
      </c>
      <c r="AA66" s="47">
        <v>144686.56475132302</v>
      </c>
      <c r="AB66" s="47">
        <v>1736913.3294637501</v>
      </c>
      <c r="AC66" s="47">
        <v>158995.640827116</v>
      </c>
      <c r="AD66" s="47">
        <v>131375.70879445199</v>
      </c>
      <c r="AE66" s="47">
        <v>184629.62965086501</v>
      </c>
      <c r="AF66" s="47">
        <v>155903.030067688</v>
      </c>
      <c r="AG66" s="47">
        <v>132675.653158003</v>
      </c>
      <c r="AH66" s="47">
        <v>133660.068851096</v>
      </c>
      <c r="AI66" s="47">
        <v>135512.812800549</v>
      </c>
      <c r="AJ66" s="47">
        <v>135694.39250877799</v>
      </c>
      <c r="AK66" s="47">
        <v>137357.037726518</v>
      </c>
      <c r="AL66" s="47">
        <v>144978.208838558</v>
      </c>
      <c r="AM66" s="47">
        <v>130226.296780666</v>
      </c>
      <c r="AN66" s="47">
        <v>179105.12748913199</v>
      </c>
      <c r="AO66" s="47">
        <v>1760113.6074934199</v>
      </c>
      <c r="AP66" s="47">
        <v>201703.35588747801</v>
      </c>
      <c r="AQ66" s="47">
        <v>158098.27391233199</v>
      </c>
      <c r="AR66" s="47">
        <v>240063.62471045001</v>
      </c>
      <c r="AS66" s="47">
        <v>180124.69199475201</v>
      </c>
      <c r="AT66" s="47">
        <v>191779.47564271098</v>
      </c>
      <c r="AU66" s="47">
        <v>157368.45118122792</v>
      </c>
      <c r="AV66" s="47">
        <v>146131.91524941812</v>
      </c>
      <c r="AW66" s="47">
        <v>135581.36229323701</v>
      </c>
      <c r="AX66" s="47">
        <v>154139.080392198</v>
      </c>
      <c r="AY66" s="47">
        <v>131313.21523747413</v>
      </c>
      <c r="AZ66" s="47">
        <v>170883.55433534199</v>
      </c>
      <c r="BA66" s="47">
        <v>170249.47576409101</v>
      </c>
      <c r="BB66" s="47">
        <v>2037436.4766265501</v>
      </c>
      <c r="BC66" s="47">
        <v>210354.585739987</v>
      </c>
      <c r="BD66" s="47">
        <v>215475.91985165636</v>
      </c>
      <c r="BE66" s="47">
        <v>206084.77131723301</v>
      </c>
      <c r="BF66" s="47">
        <v>295609.44856598601</v>
      </c>
      <c r="BG66" s="47">
        <v>168623.73282481221</v>
      </c>
      <c r="BH66" s="47">
        <v>188688.24875576352</v>
      </c>
      <c r="BI66" s="47">
        <v>171641.40540546901</v>
      </c>
      <c r="BJ66" s="47">
        <v>166193.59065771601</v>
      </c>
      <c r="BK66" s="47">
        <v>335925.27157812403</v>
      </c>
      <c r="BL66" s="47">
        <v>171430.84383125699</v>
      </c>
      <c r="BM66" s="47">
        <v>182500.167016847</v>
      </c>
      <c r="BN66" s="47">
        <v>199397.98832314869</v>
      </c>
      <c r="BO66" s="47">
        <v>2511925.9738680003</v>
      </c>
      <c r="BP66" s="47">
        <v>213920.552336347</v>
      </c>
      <c r="BQ66" s="47">
        <v>176302.87428208001</v>
      </c>
      <c r="BR66" s="47">
        <v>190430.090078835</v>
      </c>
      <c r="BS66" s="47">
        <v>222609.466328079</v>
      </c>
      <c r="BT66" s="47">
        <v>174902.873006701</v>
      </c>
      <c r="BU66" s="47">
        <v>219475.98486955749</v>
      </c>
      <c r="BV66" s="47">
        <v>178365.068703589</v>
      </c>
      <c r="BW66" s="47">
        <v>163343.66398279311</v>
      </c>
      <c r="BX66" s="47">
        <v>168394.5637384482</v>
      </c>
      <c r="BY66" s="47">
        <v>195781.46399573341</v>
      </c>
      <c r="BZ66" s="47">
        <v>163278.54498604601</v>
      </c>
      <c r="CA66" s="47">
        <v>190374.706470328</v>
      </c>
      <c r="CB66" s="47">
        <v>2257179.8527785372</v>
      </c>
      <c r="CC66" s="47">
        <v>267557.31643210299</v>
      </c>
      <c r="CD66" s="47">
        <v>202342.85024307299</v>
      </c>
      <c r="CE66" s="47">
        <v>246495.25883476328</v>
      </c>
      <c r="CF66" s="47">
        <v>0</v>
      </c>
      <c r="CG66" s="47">
        <v>0</v>
      </c>
      <c r="CH66" s="47">
        <v>0</v>
      </c>
      <c r="CI66" s="47">
        <v>0</v>
      </c>
      <c r="CJ66" s="47">
        <v>0</v>
      </c>
      <c r="CK66" s="47">
        <v>0</v>
      </c>
      <c r="CL66" s="47">
        <v>0</v>
      </c>
      <c r="CM66" s="47">
        <v>0</v>
      </c>
      <c r="CN66" s="47">
        <v>0</v>
      </c>
      <c r="CO66" s="47">
        <v>716395.42550994002</v>
      </c>
    </row>
    <row r="67" spans="1:93" ht="13" x14ac:dyDescent="0.3">
      <c r="A67" s="8" t="s">
        <v>110</v>
      </c>
      <c r="B67" s="9" t="s">
        <v>111</v>
      </c>
      <c r="C67" s="48">
        <v>53578.000962694001</v>
      </c>
      <c r="D67" s="48">
        <v>54160.0010953444</v>
      </c>
      <c r="E67" s="48">
        <v>59032.655762271599</v>
      </c>
      <c r="F67" s="48">
        <v>59181.248785965523</v>
      </c>
      <c r="G67" s="48">
        <v>58385.415689103596</v>
      </c>
      <c r="H67" s="48">
        <v>61631.2396493009</v>
      </c>
      <c r="I67" s="48">
        <v>62324.331853758777</v>
      </c>
      <c r="J67" s="48">
        <v>63157.463869077801</v>
      </c>
      <c r="K67" s="48">
        <v>64978.280282953398</v>
      </c>
      <c r="L67" s="48">
        <v>64739.279188000015</v>
      </c>
      <c r="M67" s="48">
        <v>62705.117085111699</v>
      </c>
      <c r="N67" s="48">
        <v>64268.225573048301</v>
      </c>
      <c r="O67" s="48">
        <v>728141.25979663001</v>
      </c>
      <c r="P67" s="48">
        <v>62321.336370733297</v>
      </c>
      <c r="Q67" s="48">
        <v>58374.427009003302</v>
      </c>
      <c r="R67" s="48">
        <v>60669.840108533303</v>
      </c>
      <c r="S67" s="48">
        <v>58787.402960323299</v>
      </c>
      <c r="T67" s="48">
        <v>57435.8432054433</v>
      </c>
      <c r="U67" s="48">
        <v>54580.3550723933</v>
      </c>
      <c r="V67" s="48">
        <v>58677.343047053197</v>
      </c>
      <c r="W67" s="48">
        <v>59148.659053618903</v>
      </c>
      <c r="X67" s="48">
        <v>64618.42413972842</v>
      </c>
      <c r="Y67" s="48">
        <v>59758.984211676659</v>
      </c>
      <c r="Z67" s="48">
        <v>62153.900484476697</v>
      </c>
      <c r="AA67" s="48">
        <v>59066.688108076698</v>
      </c>
      <c r="AB67" s="48">
        <v>715593.20377106103</v>
      </c>
      <c r="AC67" s="48">
        <v>62205.779417888298</v>
      </c>
      <c r="AD67" s="48">
        <v>58961.614290242498</v>
      </c>
      <c r="AE67" s="48">
        <v>67367.945066946602</v>
      </c>
      <c r="AF67" s="48">
        <v>70758.987034997001</v>
      </c>
      <c r="AG67" s="48">
        <v>60863.738705289703</v>
      </c>
      <c r="AH67" s="48">
        <v>62961.035736570098</v>
      </c>
      <c r="AI67" s="48">
        <v>65350.890420682801</v>
      </c>
      <c r="AJ67" s="48">
        <v>61891.163442229328</v>
      </c>
      <c r="AK67" s="48">
        <v>65215.450886289698</v>
      </c>
      <c r="AL67" s="48">
        <v>61312.058168923199</v>
      </c>
      <c r="AM67" s="48">
        <v>62732.678760527</v>
      </c>
      <c r="AN67" s="48">
        <v>74533.650302043796</v>
      </c>
      <c r="AO67" s="48">
        <v>774154.99223262991</v>
      </c>
      <c r="AP67" s="48">
        <v>67004.896339195402</v>
      </c>
      <c r="AQ67" s="48">
        <v>64827.413490065403</v>
      </c>
      <c r="AR67" s="48">
        <v>83109.946692115394</v>
      </c>
      <c r="AS67" s="48">
        <v>62945.263628725384</v>
      </c>
      <c r="AT67" s="48">
        <v>63982.684718385382</v>
      </c>
      <c r="AU67" s="48">
        <v>69653.674283655375</v>
      </c>
      <c r="AV67" s="48">
        <v>69893.074231248698</v>
      </c>
      <c r="AW67" s="48">
        <v>69181.665023278707</v>
      </c>
      <c r="AX67" s="48">
        <v>74031.167273818704</v>
      </c>
      <c r="AY67" s="48">
        <v>70619.424033415402</v>
      </c>
      <c r="AZ67" s="48">
        <v>75453.140272455406</v>
      </c>
      <c r="BA67" s="48">
        <v>74090.946827300795</v>
      </c>
      <c r="BB67" s="48">
        <v>844793.29681345006</v>
      </c>
      <c r="BC67" s="48">
        <v>80140.800045963304</v>
      </c>
      <c r="BD67" s="48">
        <v>81065.140255853301</v>
      </c>
      <c r="BE67" s="48">
        <v>89226.991109933297</v>
      </c>
      <c r="BF67" s="48">
        <v>77741.681877139985</v>
      </c>
      <c r="BG67" s="48">
        <v>82063.822639820006</v>
      </c>
      <c r="BH67" s="48">
        <v>83728.521404560001</v>
      </c>
      <c r="BI67" s="48">
        <v>93307.937397500005</v>
      </c>
      <c r="BJ67" s="48">
        <v>92773.788285279981</v>
      </c>
      <c r="BK67" s="48">
        <v>83650.746988879997</v>
      </c>
      <c r="BL67" s="48">
        <v>81223.569288586645</v>
      </c>
      <c r="BM67" s="48">
        <v>82468.240200946704</v>
      </c>
      <c r="BN67" s="48">
        <v>82792.353160506696</v>
      </c>
      <c r="BO67" s="48">
        <v>1010183.59265497</v>
      </c>
      <c r="BP67" s="48">
        <v>84441.308367170001</v>
      </c>
      <c r="BQ67" s="48">
        <v>82950.217140969995</v>
      </c>
      <c r="BR67" s="48">
        <v>85635.981102010002</v>
      </c>
      <c r="BS67" s="48">
        <v>79751.800300160001</v>
      </c>
      <c r="BT67" s="48">
        <v>76989.668423020004</v>
      </c>
      <c r="BU67" s="48">
        <v>80918.574585270006</v>
      </c>
      <c r="BV67" s="48">
        <v>84813.180933376701</v>
      </c>
      <c r="BW67" s="48">
        <v>81283.952579336692</v>
      </c>
      <c r="BX67" s="48">
        <v>77024.538057776706</v>
      </c>
      <c r="BY67" s="48">
        <v>76312.51242283998</v>
      </c>
      <c r="BZ67" s="48">
        <v>79991.320887459995</v>
      </c>
      <c r="CA67" s="48">
        <v>77668.903644689999</v>
      </c>
      <c r="CB67" s="48">
        <v>967781.95844407997</v>
      </c>
      <c r="CC67" s="48">
        <v>85583.875939486679</v>
      </c>
      <c r="CD67" s="48">
        <v>83366.073371756604</v>
      </c>
      <c r="CE67" s="48">
        <v>100561.05781720699</v>
      </c>
      <c r="CF67" s="48">
        <v>0</v>
      </c>
      <c r="CG67" s="48">
        <v>0</v>
      </c>
      <c r="CH67" s="48">
        <v>0</v>
      </c>
      <c r="CI67" s="48">
        <v>0</v>
      </c>
      <c r="CJ67" s="48">
        <v>0</v>
      </c>
      <c r="CK67" s="48">
        <v>0</v>
      </c>
      <c r="CL67" s="48">
        <v>0</v>
      </c>
      <c r="CM67" s="48">
        <v>0</v>
      </c>
      <c r="CN67" s="48">
        <v>0</v>
      </c>
      <c r="CO67" s="48">
        <v>269511.00712844997</v>
      </c>
    </row>
    <row r="68" spans="1:93" ht="13" x14ac:dyDescent="0.3">
      <c r="A68" s="10" t="s">
        <v>112</v>
      </c>
      <c r="B68" s="14" t="s">
        <v>113</v>
      </c>
      <c r="C68" s="48">
        <v>53578.000962694001</v>
      </c>
      <c r="D68" s="48">
        <v>54160.0010953444</v>
      </c>
      <c r="E68" s="48">
        <v>59032.655762271599</v>
      </c>
      <c r="F68" s="48">
        <v>59181.248785965523</v>
      </c>
      <c r="G68" s="48">
        <v>58385.415689103596</v>
      </c>
      <c r="H68" s="48">
        <v>61631.2396493009</v>
      </c>
      <c r="I68" s="48">
        <v>62324.331853758777</v>
      </c>
      <c r="J68" s="48">
        <v>63157.463869077801</v>
      </c>
      <c r="K68" s="48">
        <v>64978.280282953398</v>
      </c>
      <c r="L68" s="48">
        <v>64713.632549666683</v>
      </c>
      <c r="M68" s="48">
        <v>62679.470446778403</v>
      </c>
      <c r="N68" s="48">
        <v>64242.578934714955</v>
      </c>
      <c r="O68" s="48">
        <v>728064.31988163001</v>
      </c>
      <c r="P68" s="48">
        <v>62321.336370733297</v>
      </c>
      <c r="Q68" s="48">
        <v>58374.427009003302</v>
      </c>
      <c r="R68" s="48">
        <v>60669.840108533303</v>
      </c>
      <c r="S68" s="48">
        <v>58787.402960323299</v>
      </c>
      <c r="T68" s="48">
        <v>57435.8432054433</v>
      </c>
      <c r="U68" s="48">
        <v>54580.3550723933</v>
      </c>
      <c r="V68" s="48">
        <v>58676.938047053198</v>
      </c>
      <c r="W68" s="48">
        <v>59148.6580976689</v>
      </c>
      <c r="X68" s="48">
        <v>64618.42413972842</v>
      </c>
      <c r="Y68" s="48">
        <v>59758.949155446659</v>
      </c>
      <c r="Z68" s="48">
        <v>62153.900484476697</v>
      </c>
      <c r="AA68" s="48">
        <v>59066.688108076698</v>
      </c>
      <c r="AB68" s="48">
        <v>715592.76275888062</v>
      </c>
      <c r="AC68" s="48">
        <v>61707.222004525</v>
      </c>
      <c r="AD68" s="48">
        <v>58458.135923419155</v>
      </c>
      <c r="AE68" s="48">
        <v>63176.405919913297</v>
      </c>
      <c r="AF68" s="48">
        <v>60255.515105913699</v>
      </c>
      <c r="AG68" s="48">
        <v>60417.642338616402</v>
      </c>
      <c r="AH68" s="48">
        <v>62660.330282786701</v>
      </c>
      <c r="AI68" s="48">
        <v>64931.8602394228</v>
      </c>
      <c r="AJ68" s="48">
        <v>61477.131701859304</v>
      </c>
      <c r="AK68" s="48">
        <v>64982.454733339684</v>
      </c>
      <c r="AL68" s="48">
        <v>61029.218104123203</v>
      </c>
      <c r="AM68" s="48">
        <v>62163.211303907003</v>
      </c>
      <c r="AN68" s="48">
        <v>62720.198845863801</v>
      </c>
      <c r="AO68" s="48">
        <v>743979.32650368998</v>
      </c>
      <c r="AP68" s="48">
        <v>64805.082507805397</v>
      </c>
      <c r="AQ68" s="48">
        <v>62754.590814815398</v>
      </c>
      <c r="AR68" s="48">
        <v>64148.913265195377</v>
      </c>
      <c r="AS68" s="48">
        <v>61560.9556701654</v>
      </c>
      <c r="AT68" s="48">
        <v>63799.932719335382</v>
      </c>
      <c r="AU68" s="48">
        <v>64813.649062805402</v>
      </c>
      <c r="AV68" s="48">
        <v>68639.021060128696</v>
      </c>
      <c r="AW68" s="48">
        <v>68967.470403128696</v>
      </c>
      <c r="AX68" s="48">
        <v>69634.2305307387</v>
      </c>
      <c r="AY68" s="48">
        <v>68853.390721045405</v>
      </c>
      <c r="AZ68" s="48">
        <v>73833.4788250454</v>
      </c>
      <c r="BA68" s="48">
        <v>72651.5014504008</v>
      </c>
      <c r="BB68" s="48">
        <v>804462.21703039994</v>
      </c>
      <c r="BC68" s="48">
        <v>78078.0559231433</v>
      </c>
      <c r="BD68" s="48">
        <v>79029.633473193302</v>
      </c>
      <c r="BE68" s="48">
        <v>78639.6098455233</v>
      </c>
      <c r="BF68" s="48">
        <v>76023.651588940003</v>
      </c>
      <c r="BG68" s="48">
        <v>80371.04758215</v>
      </c>
      <c r="BH68" s="48">
        <v>81187.201942240004</v>
      </c>
      <c r="BI68" s="48">
        <v>90993.506375719997</v>
      </c>
      <c r="BJ68" s="48">
        <v>90884.850694260007</v>
      </c>
      <c r="BK68" s="48">
        <v>81736.43424753999</v>
      </c>
      <c r="BL68" s="48">
        <v>79002.987447176696</v>
      </c>
      <c r="BM68" s="48">
        <v>80534.936330626704</v>
      </c>
      <c r="BN68" s="48">
        <v>81163.689331106696</v>
      </c>
      <c r="BO68" s="48">
        <v>977645.60478161997</v>
      </c>
      <c r="BP68" s="48">
        <v>81993.233458863324</v>
      </c>
      <c r="BQ68" s="48">
        <v>80381.871702323304</v>
      </c>
      <c r="BR68" s="48">
        <v>78787.959478773337</v>
      </c>
      <c r="BS68" s="48">
        <v>78061.818191553306</v>
      </c>
      <c r="BT68" s="48">
        <v>75061.316330333299</v>
      </c>
      <c r="BU68" s="48">
        <v>79353.301401203295</v>
      </c>
      <c r="BV68" s="48">
        <v>82610.550907366705</v>
      </c>
      <c r="BW68" s="48">
        <v>79727.153539226681</v>
      </c>
      <c r="BX68" s="48">
        <v>75629.593762206699</v>
      </c>
      <c r="BY68" s="48">
        <v>74989.955672579978</v>
      </c>
      <c r="BZ68" s="48">
        <v>78907.300047240002</v>
      </c>
      <c r="CA68" s="48">
        <v>76168.152193750022</v>
      </c>
      <c r="CB68" s="48">
        <v>941672.20668542001</v>
      </c>
      <c r="CC68" s="48">
        <v>84149.880663776697</v>
      </c>
      <c r="CD68" s="48">
        <v>82127.898800186696</v>
      </c>
      <c r="CE68" s="48">
        <v>88547.352145696655</v>
      </c>
      <c r="CF68" s="48">
        <v>0</v>
      </c>
      <c r="CG68" s="48">
        <v>0</v>
      </c>
      <c r="CH68" s="48">
        <v>0</v>
      </c>
      <c r="CI68" s="48">
        <v>0</v>
      </c>
      <c r="CJ68" s="48">
        <v>0</v>
      </c>
      <c r="CK68" s="48">
        <v>0</v>
      </c>
      <c r="CL68" s="48">
        <v>0</v>
      </c>
      <c r="CM68" s="48">
        <v>0</v>
      </c>
      <c r="CN68" s="48">
        <v>0</v>
      </c>
      <c r="CO68" s="48">
        <v>254825.13160965999</v>
      </c>
    </row>
    <row r="69" spans="1:93" ht="13" x14ac:dyDescent="0.3">
      <c r="A69" s="10" t="s">
        <v>114</v>
      </c>
      <c r="B69" s="12" t="s">
        <v>115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4.4716666666666698E-3</v>
      </c>
      <c r="Q69" s="48">
        <v>4.4716666666666698E-3</v>
      </c>
      <c r="R69" s="48">
        <v>4.4716666666666698E-3</v>
      </c>
      <c r="S69" s="48">
        <v>5.1999999999999998E-3</v>
      </c>
      <c r="T69" s="48">
        <v>5.1999999999999998E-3</v>
      </c>
      <c r="U69" s="48">
        <v>5.1999999999999998E-3</v>
      </c>
      <c r="V69" s="48">
        <v>6.9909766666666701E-3</v>
      </c>
      <c r="W69" s="48">
        <v>6.9909766666666701E-3</v>
      </c>
      <c r="X69" s="48">
        <v>6.9909766666666701E-3</v>
      </c>
      <c r="Y69" s="48">
        <v>1.17921833333333E-2</v>
      </c>
      <c r="Z69" s="48">
        <v>1.17921833333333E-2</v>
      </c>
      <c r="AA69" s="48">
        <v>1.17921833333333E-2</v>
      </c>
      <c r="AB69" s="48">
        <v>8.5364479999999895E-2</v>
      </c>
      <c r="AC69" s="48">
        <v>4.68426E-3</v>
      </c>
      <c r="AD69" s="48">
        <v>4.68426E-3</v>
      </c>
      <c r="AE69" s="48">
        <v>4.68426E-3</v>
      </c>
      <c r="AF69" s="48">
        <v>6.8145766666666699E-3</v>
      </c>
      <c r="AG69" s="48">
        <v>6.8145766666666699E-3</v>
      </c>
      <c r="AH69" s="48">
        <v>6.8145766666666699E-3</v>
      </c>
      <c r="AI69" s="48">
        <v>9.5289166666666699E-3</v>
      </c>
      <c r="AJ69" s="48">
        <v>9.5289166666666699E-3</v>
      </c>
      <c r="AK69" s="48">
        <v>9.5289166666666699E-3</v>
      </c>
      <c r="AL69" s="48">
        <v>5.4284299999999997E-3</v>
      </c>
      <c r="AM69" s="48">
        <v>5.4284299999999997E-3</v>
      </c>
      <c r="AN69" s="48">
        <v>5.4284299999999997E-3</v>
      </c>
      <c r="AO69" s="48">
        <v>7.9368549999999996E-2</v>
      </c>
      <c r="AP69" s="48">
        <v>0.31315443999999998</v>
      </c>
      <c r="AQ69" s="48">
        <v>0.63191215000000001</v>
      </c>
      <c r="AR69" s="48">
        <v>0.38213140000000001</v>
      </c>
      <c r="AS69" s="48">
        <v>0</v>
      </c>
      <c r="AT69" s="48">
        <v>0.77920739000000006</v>
      </c>
      <c r="AU69" s="48">
        <v>9.0000000000000006E-5</v>
      </c>
      <c r="AV69" s="48">
        <v>0.81826136000000005</v>
      </c>
      <c r="AW69" s="48">
        <v>0</v>
      </c>
      <c r="AX69" s="48">
        <v>0.38514430999999999</v>
      </c>
      <c r="AY69" s="48">
        <v>0.71330568999999999</v>
      </c>
      <c r="AZ69" s="48">
        <v>0</v>
      </c>
      <c r="BA69" s="48">
        <v>0.35323543000000002</v>
      </c>
      <c r="BB69" s="48">
        <v>4.3764421699999998</v>
      </c>
      <c r="BC69" s="48">
        <v>0</v>
      </c>
      <c r="BD69" s="48">
        <v>0</v>
      </c>
      <c r="BE69" s="48">
        <v>0</v>
      </c>
      <c r="BF69" s="48">
        <v>0</v>
      </c>
      <c r="BG69" s="48">
        <v>0</v>
      </c>
      <c r="BH69" s="48">
        <v>0</v>
      </c>
      <c r="BI69" s="48">
        <v>0</v>
      </c>
      <c r="BJ69" s="48">
        <v>0</v>
      </c>
      <c r="BK69" s="48">
        <v>0</v>
      </c>
      <c r="BL69" s="48">
        <v>0</v>
      </c>
      <c r="BM69" s="48">
        <v>0</v>
      </c>
      <c r="BN69" s="48">
        <v>0</v>
      </c>
      <c r="BO69" s="48">
        <v>0</v>
      </c>
      <c r="BP69" s="48">
        <v>0</v>
      </c>
      <c r="BQ69" s="48">
        <v>0</v>
      </c>
      <c r="BR69" s="48">
        <v>0</v>
      </c>
      <c r="BS69" s="48">
        <v>0</v>
      </c>
      <c r="BT69" s="48">
        <v>0</v>
      </c>
      <c r="BU69" s="48">
        <v>0</v>
      </c>
      <c r="BV69" s="48">
        <v>0</v>
      </c>
      <c r="BW69" s="48">
        <v>0</v>
      </c>
      <c r="BX69" s="48">
        <v>0</v>
      </c>
      <c r="BY69" s="48">
        <v>0</v>
      </c>
      <c r="BZ69" s="48">
        <v>0</v>
      </c>
      <c r="CA69" s="48">
        <v>0</v>
      </c>
      <c r="CB69" s="48">
        <v>0</v>
      </c>
      <c r="CC69" s="48">
        <v>0</v>
      </c>
      <c r="CD69" s="48">
        <v>0</v>
      </c>
      <c r="CE69" s="48">
        <v>0</v>
      </c>
      <c r="CF69" s="48">
        <v>0</v>
      </c>
      <c r="CG69" s="48">
        <v>0</v>
      </c>
      <c r="CH69" s="48">
        <v>0</v>
      </c>
      <c r="CI69" s="48">
        <v>0</v>
      </c>
      <c r="CJ69" s="48">
        <v>0</v>
      </c>
      <c r="CK69" s="48">
        <v>0</v>
      </c>
      <c r="CL69" s="48">
        <v>0</v>
      </c>
      <c r="CM69" s="48">
        <v>0</v>
      </c>
      <c r="CN69" s="48">
        <v>0</v>
      </c>
      <c r="CO69" s="48">
        <v>0</v>
      </c>
    </row>
    <row r="70" spans="1:93" ht="13" x14ac:dyDescent="0.3">
      <c r="A70" s="10" t="s">
        <v>116</v>
      </c>
      <c r="B70" s="12" t="s">
        <v>117</v>
      </c>
      <c r="C70" s="48">
        <v>52960.2018550828</v>
      </c>
      <c r="D70" s="48">
        <v>53470.323455571503</v>
      </c>
      <c r="E70" s="48">
        <v>58712.307530205697</v>
      </c>
      <c r="F70" s="48">
        <v>58057.539229394999</v>
      </c>
      <c r="G70" s="48">
        <v>57399.157906603599</v>
      </c>
      <c r="H70" s="48">
        <v>59454.431989281402</v>
      </c>
      <c r="I70" s="48">
        <v>61724.272602333898</v>
      </c>
      <c r="J70" s="48">
        <v>61349.421346413328</v>
      </c>
      <c r="K70" s="48">
        <v>64331.890457562702</v>
      </c>
      <c r="L70" s="48">
        <v>62641.983929097798</v>
      </c>
      <c r="M70" s="48">
        <v>60299.909080685298</v>
      </c>
      <c r="N70" s="48">
        <v>62221.133719346886</v>
      </c>
      <c r="O70" s="48">
        <v>712622.57310158003</v>
      </c>
      <c r="P70" s="48">
        <v>61726.336702473302</v>
      </c>
      <c r="Q70" s="48">
        <v>57779.427340743299</v>
      </c>
      <c r="R70" s="48">
        <v>60074.840440273299</v>
      </c>
      <c r="S70" s="48">
        <v>57725.0486021533</v>
      </c>
      <c r="T70" s="48">
        <v>54571.236953823332</v>
      </c>
      <c r="U70" s="48">
        <v>53789.48521816334</v>
      </c>
      <c r="V70" s="48">
        <v>57678.937641889861</v>
      </c>
      <c r="W70" s="48">
        <v>58314.677005175603</v>
      </c>
      <c r="X70" s="48">
        <v>62912.303197255103</v>
      </c>
      <c r="Y70" s="48">
        <v>58401.597118163299</v>
      </c>
      <c r="Z70" s="48">
        <v>58172.716490573301</v>
      </c>
      <c r="AA70" s="48">
        <v>57811.516286513332</v>
      </c>
      <c r="AB70" s="48">
        <v>698958.12299720105</v>
      </c>
      <c r="AC70" s="48">
        <v>59936.466960885002</v>
      </c>
      <c r="AD70" s="48">
        <v>57263.456669289153</v>
      </c>
      <c r="AE70" s="48">
        <v>62399.345110693299</v>
      </c>
      <c r="AF70" s="48">
        <v>59444.722372070399</v>
      </c>
      <c r="AG70" s="48">
        <v>59240.969264323001</v>
      </c>
      <c r="AH70" s="48">
        <v>61081.978083783397</v>
      </c>
      <c r="AI70" s="48">
        <v>63300.391184539403</v>
      </c>
      <c r="AJ70" s="48">
        <v>60172.963200386002</v>
      </c>
      <c r="AK70" s="48">
        <v>63783.705267386402</v>
      </c>
      <c r="AL70" s="48">
        <v>60523.7237694332</v>
      </c>
      <c r="AM70" s="48">
        <v>60957.949609837</v>
      </c>
      <c r="AN70" s="48">
        <v>62146.514408293799</v>
      </c>
      <c r="AO70" s="48">
        <v>730252.18590091995</v>
      </c>
      <c r="AP70" s="48">
        <v>63646.917499882045</v>
      </c>
      <c r="AQ70" s="48">
        <v>61219.608723662001</v>
      </c>
      <c r="AR70" s="48">
        <v>63338.708173052</v>
      </c>
      <c r="AS70" s="48">
        <v>60985.843507695397</v>
      </c>
      <c r="AT70" s="48">
        <v>62999.707435355398</v>
      </c>
      <c r="AU70" s="48">
        <v>63558.898963615378</v>
      </c>
      <c r="AV70" s="48">
        <v>67761.345669950402</v>
      </c>
      <c r="AW70" s="48">
        <v>66386.191704270401</v>
      </c>
      <c r="AX70" s="48">
        <v>68460.355910500395</v>
      </c>
      <c r="AY70" s="48">
        <v>68081.008818076996</v>
      </c>
      <c r="AZ70" s="48">
        <v>72631.5153052471</v>
      </c>
      <c r="BA70" s="48">
        <v>71667.2216472625</v>
      </c>
      <c r="BB70" s="48">
        <v>790737.32335835998</v>
      </c>
      <c r="BC70" s="48">
        <v>77086.924386336701</v>
      </c>
      <c r="BD70" s="48">
        <v>76553.23372946665</v>
      </c>
      <c r="BE70" s="48">
        <v>77367.552796086704</v>
      </c>
      <c r="BF70" s="48">
        <v>75420.465661706694</v>
      </c>
      <c r="BG70" s="48">
        <v>78958.391655496671</v>
      </c>
      <c r="BH70" s="48">
        <v>79783.728157916674</v>
      </c>
      <c r="BI70" s="48">
        <v>89563.632176890009</v>
      </c>
      <c r="BJ70" s="48">
        <v>86592.991288989972</v>
      </c>
      <c r="BK70" s="48">
        <v>80256.065762030004</v>
      </c>
      <c r="BL70" s="48">
        <v>77893.505365313307</v>
      </c>
      <c r="BM70" s="48">
        <v>75878.670077063303</v>
      </c>
      <c r="BN70" s="48">
        <v>79634.653395033296</v>
      </c>
      <c r="BO70" s="48">
        <v>954989.81445233</v>
      </c>
      <c r="BP70" s="48">
        <v>80704.059450820801</v>
      </c>
      <c r="BQ70" s="48">
        <v>76889.882139590802</v>
      </c>
      <c r="BR70" s="48">
        <v>76280.099408110793</v>
      </c>
      <c r="BS70" s="48">
        <v>75101.680002920795</v>
      </c>
      <c r="BT70" s="48">
        <v>73459.146560200796</v>
      </c>
      <c r="BU70" s="48">
        <v>76917.601139260805</v>
      </c>
      <c r="BV70" s="48">
        <v>80435.254478002505</v>
      </c>
      <c r="BW70" s="48">
        <v>76631.069646122502</v>
      </c>
      <c r="BX70" s="48">
        <v>74048.020408522498</v>
      </c>
      <c r="BY70" s="48">
        <v>74163.128548362482</v>
      </c>
      <c r="BZ70" s="48">
        <v>76915.233970682501</v>
      </c>
      <c r="CA70" s="48">
        <v>74816.96626667252</v>
      </c>
      <c r="CB70" s="48">
        <v>916362.14201926999</v>
      </c>
      <c r="CC70" s="48">
        <v>82806.857643386698</v>
      </c>
      <c r="CD70" s="48">
        <v>78534.471862856648</v>
      </c>
      <c r="CE70" s="48">
        <v>84836.048397436694</v>
      </c>
      <c r="CF70" s="48">
        <v>0</v>
      </c>
      <c r="CG70" s="48">
        <v>0</v>
      </c>
      <c r="CH70" s="48">
        <v>0</v>
      </c>
      <c r="CI70" s="48">
        <v>0</v>
      </c>
      <c r="CJ70" s="48">
        <v>0</v>
      </c>
      <c r="CK70" s="48">
        <v>0</v>
      </c>
      <c r="CL70" s="48">
        <v>0</v>
      </c>
      <c r="CM70" s="48">
        <v>0</v>
      </c>
      <c r="CN70" s="48">
        <v>0</v>
      </c>
      <c r="CO70" s="48">
        <v>246177.37790368</v>
      </c>
    </row>
    <row r="71" spans="1:93" ht="13" x14ac:dyDescent="0.3">
      <c r="A71" s="10" t="s">
        <v>118</v>
      </c>
      <c r="B71" s="12" t="s">
        <v>105</v>
      </c>
      <c r="C71" s="48">
        <v>617.79910761126905</v>
      </c>
      <c r="D71" s="48">
        <v>689.67763977290201</v>
      </c>
      <c r="E71" s="48">
        <v>320.348232065829</v>
      </c>
      <c r="F71" s="48">
        <v>1123.7095565705099</v>
      </c>
      <c r="G71" s="48">
        <v>986.25778249997859</v>
      </c>
      <c r="H71" s="48">
        <v>2176.80766001951</v>
      </c>
      <c r="I71" s="48">
        <v>600.05925142483102</v>
      </c>
      <c r="J71" s="48">
        <v>1808.04252266448</v>
      </c>
      <c r="K71" s="48">
        <v>646.38982539068604</v>
      </c>
      <c r="L71" s="48">
        <v>2071.6486205688998</v>
      </c>
      <c r="M71" s="48">
        <v>2379.5613660930298</v>
      </c>
      <c r="N71" s="48">
        <v>2021.44521536807</v>
      </c>
      <c r="O71" s="48">
        <v>15441.74678005</v>
      </c>
      <c r="P71" s="48">
        <v>594.99519659333328</v>
      </c>
      <c r="Q71" s="48">
        <v>594.99519659333328</v>
      </c>
      <c r="R71" s="48">
        <v>594.99519659333328</v>
      </c>
      <c r="S71" s="48">
        <v>1062.34915817</v>
      </c>
      <c r="T71" s="48">
        <v>2864.6010516199999</v>
      </c>
      <c r="U71" s="48">
        <v>790.86465423000004</v>
      </c>
      <c r="V71" s="48">
        <v>997.99341418666666</v>
      </c>
      <c r="W71" s="48">
        <v>833.97410151666702</v>
      </c>
      <c r="X71" s="48">
        <v>1706.1139514966701</v>
      </c>
      <c r="Y71" s="48">
        <v>1357.3402450999999</v>
      </c>
      <c r="Z71" s="48">
        <v>3981.17220172</v>
      </c>
      <c r="AA71" s="48">
        <v>1255.16002938</v>
      </c>
      <c r="AB71" s="48">
        <v>16634.554397200005</v>
      </c>
      <c r="AC71" s="48">
        <v>1770.75035938</v>
      </c>
      <c r="AD71" s="48">
        <v>1194.6745698700001</v>
      </c>
      <c r="AE71" s="48">
        <v>777.05612496000003</v>
      </c>
      <c r="AF71" s="48">
        <v>810.78591926666695</v>
      </c>
      <c r="AG71" s="48">
        <v>1176.6662597166664</v>
      </c>
      <c r="AH71" s="48">
        <v>1578.3453844266635</v>
      </c>
      <c r="AI71" s="48">
        <v>1631.4595259666664</v>
      </c>
      <c r="AJ71" s="48">
        <v>1304.1589725566701</v>
      </c>
      <c r="AK71" s="48">
        <v>1198.73993703667</v>
      </c>
      <c r="AL71" s="48">
        <v>505.48890626000002</v>
      </c>
      <c r="AM71" s="48">
        <v>1205.25626564</v>
      </c>
      <c r="AN71" s="48">
        <v>573.67900913999995</v>
      </c>
      <c r="AO71" s="48">
        <v>13727.06123422</v>
      </c>
      <c r="AP71" s="48">
        <v>1157.8518534833365</v>
      </c>
      <c r="AQ71" s="48">
        <v>1534.3501790033399</v>
      </c>
      <c r="AR71" s="48">
        <v>809.82296074333306</v>
      </c>
      <c r="AS71" s="48">
        <v>575.1121624699997</v>
      </c>
      <c r="AT71" s="48">
        <v>799.44607658999996</v>
      </c>
      <c r="AU71" s="48">
        <v>1254.7500091899999</v>
      </c>
      <c r="AV71" s="48">
        <v>876.85712881833331</v>
      </c>
      <c r="AW71" s="48">
        <v>2581.2786988583302</v>
      </c>
      <c r="AX71" s="48">
        <v>1173.4894759283329</v>
      </c>
      <c r="AY71" s="48">
        <v>771.66859727833332</v>
      </c>
      <c r="AZ71" s="48">
        <v>1201.96351979833</v>
      </c>
      <c r="BA71" s="48">
        <v>983.92656770833298</v>
      </c>
      <c r="BB71" s="48">
        <v>13720.51722987</v>
      </c>
      <c r="BC71" s="48">
        <v>991.13153680666699</v>
      </c>
      <c r="BD71" s="48">
        <v>2476.3997437266667</v>
      </c>
      <c r="BE71" s="48">
        <v>1272.05704943667</v>
      </c>
      <c r="BF71" s="48">
        <v>603.18592723333302</v>
      </c>
      <c r="BG71" s="48">
        <v>1412.65592665333</v>
      </c>
      <c r="BH71" s="48">
        <v>1403.4737843233299</v>
      </c>
      <c r="BI71" s="48">
        <v>1429.8741988300003</v>
      </c>
      <c r="BJ71" s="48">
        <v>4291.85940527</v>
      </c>
      <c r="BK71" s="48">
        <v>1480.36848551</v>
      </c>
      <c r="BL71" s="48">
        <v>1109.48208186333</v>
      </c>
      <c r="BM71" s="48">
        <v>4656.2662535633326</v>
      </c>
      <c r="BN71" s="48">
        <v>1529.03593607333</v>
      </c>
      <c r="BO71" s="48">
        <v>22655.790329290001</v>
      </c>
      <c r="BP71" s="48">
        <v>1289.1740080425</v>
      </c>
      <c r="BQ71" s="48">
        <v>3491.9895627325</v>
      </c>
      <c r="BR71" s="48">
        <v>2507.8600706625002</v>
      </c>
      <c r="BS71" s="48">
        <v>2960.1381886324998</v>
      </c>
      <c r="BT71" s="48">
        <v>1602.1697701324999</v>
      </c>
      <c r="BU71" s="48">
        <v>2435.7002619425002</v>
      </c>
      <c r="BV71" s="48">
        <v>2175.2964293641667</v>
      </c>
      <c r="BW71" s="48">
        <v>3096.0838931041699</v>
      </c>
      <c r="BX71" s="48">
        <v>1581.5733536841667</v>
      </c>
      <c r="BY71" s="48">
        <v>826.82712421749989</v>
      </c>
      <c r="BZ71" s="48">
        <v>1992.0660765575001</v>
      </c>
      <c r="CA71" s="48">
        <v>1351.1859270775001</v>
      </c>
      <c r="CB71" s="48">
        <v>25310.06466615</v>
      </c>
      <c r="CC71" s="48">
        <v>1343.0230203900001</v>
      </c>
      <c r="CD71" s="48">
        <v>3593.4269373300003</v>
      </c>
      <c r="CE71" s="48">
        <v>3711.3037482599998</v>
      </c>
      <c r="CF71" s="48">
        <v>0</v>
      </c>
      <c r="CG71" s="48">
        <v>0</v>
      </c>
      <c r="CH71" s="48">
        <v>0</v>
      </c>
      <c r="CI71" s="48">
        <v>0</v>
      </c>
      <c r="CJ71" s="48">
        <v>0</v>
      </c>
      <c r="CK71" s="48">
        <v>0</v>
      </c>
      <c r="CL71" s="48">
        <v>0</v>
      </c>
      <c r="CM71" s="48">
        <v>0</v>
      </c>
      <c r="CN71" s="48">
        <v>0</v>
      </c>
      <c r="CO71" s="48">
        <v>8647.7537059799997</v>
      </c>
    </row>
    <row r="72" spans="1:93" ht="13" x14ac:dyDescent="0.3">
      <c r="A72" s="10" t="s">
        <v>119</v>
      </c>
      <c r="B72" s="11" t="s">
        <v>120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0.40500000000000003</v>
      </c>
      <c r="W72" s="48">
        <v>9.5595000000000001E-4</v>
      </c>
      <c r="X72" s="48">
        <v>0</v>
      </c>
      <c r="Y72" s="48">
        <v>3.5056230000000001E-2</v>
      </c>
      <c r="Z72" s="48">
        <v>0</v>
      </c>
      <c r="AA72" s="48">
        <v>0</v>
      </c>
      <c r="AB72" s="48">
        <v>0.44101217999999998</v>
      </c>
      <c r="AC72" s="48">
        <v>0</v>
      </c>
      <c r="AD72" s="48">
        <v>0</v>
      </c>
      <c r="AE72" s="48">
        <v>3668.1590000000001</v>
      </c>
      <c r="AF72" s="48">
        <v>10000.029149600001</v>
      </c>
      <c r="AG72" s="48">
        <v>0</v>
      </c>
      <c r="AH72" s="48">
        <v>0.32547920999999702</v>
      </c>
      <c r="AI72" s="48">
        <v>0</v>
      </c>
      <c r="AJ72" s="48">
        <v>0</v>
      </c>
      <c r="AK72" s="48">
        <v>0</v>
      </c>
      <c r="AL72" s="48">
        <v>0</v>
      </c>
      <c r="AM72" s="48">
        <v>0.36298451999999798</v>
      </c>
      <c r="AN72" s="48">
        <v>0</v>
      </c>
      <c r="AO72" s="48">
        <v>13668.87661333</v>
      </c>
      <c r="AP72" s="48">
        <v>0</v>
      </c>
      <c r="AQ72" s="48">
        <v>0</v>
      </c>
      <c r="AR72" s="48">
        <v>16668.061882000002</v>
      </c>
      <c r="AS72" s="48">
        <v>0</v>
      </c>
      <c r="AT72" s="48">
        <v>0</v>
      </c>
      <c r="AU72" s="48">
        <v>0.15061698000000001</v>
      </c>
      <c r="AV72" s="48">
        <v>0.91077900000000001</v>
      </c>
      <c r="AW72" s="48">
        <v>0</v>
      </c>
      <c r="AX72" s="48">
        <v>1184.7028089999999</v>
      </c>
      <c r="AY72" s="48">
        <v>1.00085551999996</v>
      </c>
      <c r="AZ72" s="48">
        <v>0</v>
      </c>
      <c r="BA72" s="48">
        <v>0</v>
      </c>
      <c r="BB72" s="48">
        <v>17854.8269425</v>
      </c>
      <c r="BC72" s="48">
        <v>0</v>
      </c>
      <c r="BD72" s="48">
        <v>0</v>
      </c>
      <c r="BE72" s="48">
        <v>8123.3049744</v>
      </c>
      <c r="BF72" s="48">
        <v>0.64554299999999998</v>
      </c>
      <c r="BG72" s="48">
        <v>0.86831429999999998</v>
      </c>
      <c r="BH72" s="48">
        <v>0.1</v>
      </c>
      <c r="BI72" s="48">
        <v>0.94607867000001999</v>
      </c>
      <c r="BJ72" s="48">
        <v>0</v>
      </c>
      <c r="BK72" s="48">
        <v>0</v>
      </c>
      <c r="BL72" s="48">
        <v>0</v>
      </c>
      <c r="BM72" s="48">
        <v>0</v>
      </c>
      <c r="BN72" s="48">
        <v>0</v>
      </c>
      <c r="BO72" s="48">
        <v>8125.86491037</v>
      </c>
      <c r="BP72" s="48">
        <v>0</v>
      </c>
      <c r="BQ72" s="48">
        <v>0</v>
      </c>
      <c r="BR72" s="48">
        <v>4468.36116391</v>
      </c>
      <c r="BS72" s="48">
        <v>0</v>
      </c>
      <c r="BT72" s="48">
        <v>0</v>
      </c>
      <c r="BU72" s="48">
        <v>0</v>
      </c>
      <c r="BV72" s="48">
        <v>0</v>
      </c>
      <c r="BW72" s="48">
        <v>0</v>
      </c>
      <c r="BX72" s="48">
        <v>0</v>
      </c>
      <c r="BY72" s="48">
        <v>0</v>
      </c>
      <c r="BZ72" s="48">
        <v>0</v>
      </c>
      <c r="CA72" s="48">
        <v>0</v>
      </c>
      <c r="CB72" s="48">
        <v>4468.36116391</v>
      </c>
      <c r="CC72" s="48">
        <v>0</v>
      </c>
      <c r="CD72" s="48">
        <v>0</v>
      </c>
      <c r="CE72" s="48">
        <v>9474.7854242999983</v>
      </c>
      <c r="CF72" s="48">
        <v>0</v>
      </c>
      <c r="CG72" s="48">
        <v>0</v>
      </c>
      <c r="CH72" s="48">
        <v>0</v>
      </c>
      <c r="CI72" s="48">
        <v>0</v>
      </c>
      <c r="CJ72" s="48">
        <v>0</v>
      </c>
      <c r="CK72" s="48">
        <v>0</v>
      </c>
      <c r="CL72" s="48">
        <v>0</v>
      </c>
      <c r="CM72" s="48">
        <v>0</v>
      </c>
      <c r="CN72" s="48">
        <v>0</v>
      </c>
      <c r="CO72" s="48">
        <v>9474.7854242999983</v>
      </c>
    </row>
    <row r="73" spans="1:93" ht="13" x14ac:dyDescent="0.3">
      <c r="A73" s="10" t="s">
        <v>121</v>
      </c>
      <c r="B73" s="11" t="s">
        <v>122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48">
        <v>0</v>
      </c>
      <c r="AV73" s="48">
        <v>0</v>
      </c>
      <c r="AW73" s="48">
        <v>0</v>
      </c>
      <c r="AX73" s="48">
        <v>0</v>
      </c>
      <c r="AY73" s="48">
        <v>0</v>
      </c>
      <c r="AZ73" s="48">
        <v>0</v>
      </c>
      <c r="BA73" s="48">
        <v>0</v>
      </c>
      <c r="BB73" s="48">
        <v>0</v>
      </c>
      <c r="BC73" s="48">
        <v>0</v>
      </c>
      <c r="BD73" s="48">
        <v>0</v>
      </c>
      <c r="BE73" s="48">
        <v>0</v>
      </c>
      <c r="BF73" s="48">
        <v>0</v>
      </c>
      <c r="BG73" s="48">
        <v>0</v>
      </c>
      <c r="BH73" s="48">
        <v>0</v>
      </c>
      <c r="BI73" s="48">
        <v>0</v>
      </c>
      <c r="BJ73" s="48">
        <v>0</v>
      </c>
      <c r="BK73" s="48">
        <v>0</v>
      </c>
      <c r="BL73" s="48">
        <v>0</v>
      </c>
      <c r="BM73" s="48">
        <v>0</v>
      </c>
      <c r="BN73" s="48">
        <v>0</v>
      </c>
      <c r="BO73" s="48">
        <v>0</v>
      </c>
      <c r="BP73" s="48">
        <v>0</v>
      </c>
      <c r="BQ73" s="48">
        <v>0</v>
      </c>
      <c r="BR73" s="48">
        <v>0</v>
      </c>
      <c r="BS73" s="48">
        <v>0</v>
      </c>
      <c r="BT73" s="48">
        <v>0</v>
      </c>
      <c r="BU73" s="48">
        <v>0</v>
      </c>
      <c r="BV73" s="48">
        <v>0</v>
      </c>
      <c r="BW73" s="48">
        <v>0</v>
      </c>
      <c r="BX73" s="48">
        <v>0</v>
      </c>
      <c r="BY73" s="48">
        <v>0</v>
      </c>
      <c r="BZ73" s="48">
        <v>0</v>
      </c>
      <c r="CA73" s="48">
        <v>0</v>
      </c>
      <c r="CB73" s="48">
        <v>0</v>
      </c>
      <c r="CC73" s="48">
        <v>0</v>
      </c>
      <c r="CD73" s="48">
        <v>0</v>
      </c>
      <c r="CE73" s="48">
        <v>0</v>
      </c>
      <c r="CF73" s="48">
        <v>0</v>
      </c>
      <c r="CG73" s="48">
        <v>0</v>
      </c>
      <c r="CH73" s="48">
        <v>0</v>
      </c>
      <c r="CI73" s="48">
        <v>0</v>
      </c>
      <c r="CJ73" s="48">
        <v>0</v>
      </c>
      <c r="CK73" s="48">
        <v>0</v>
      </c>
      <c r="CL73" s="48">
        <v>0</v>
      </c>
      <c r="CM73" s="48">
        <v>0</v>
      </c>
      <c r="CN73" s="48">
        <v>0</v>
      </c>
      <c r="CO73" s="48">
        <v>0</v>
      </c>
    </row>
    <row r="74" spans="1:93" ht="13" x14ac:dyDescent="0.3">
      <c r="A74" s="10" t="s">
        <v>123</v>
      </c>
      <c r="B74" s="11" t="s">
        <v>124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149.07356892000001</v>
      </c>
      <c r="AF74" s="48">
        <v>195.77477259</v>
      </c>
      <c r="AG74" s="48">
        <v>124.67776428000001</v>
      </c>
      <c r="AH74" s="48">
        <v>125.04259691</v>
      </c>
      <c r="AI74" s="48">
        <v>222.00521373000001</v>
      </c>
      <c r="AJ74" s="48">
        <v>179.06878782000001</v>
      </c>
      <c r="AK74" s="48">
        <v>15.526397939999999</v>
      </c>
      <c r="AL74" s="48">
        <v>106.24580296000001</v>
      </c>
      <c r="AM74" s="48">
        <v>407.07942616999998</v>
      </c>
      <c r="AN74" s="48">
        <v>11456.91224801</v>
      </c>
      <c r="AO74" s="48">
        <v>12981.40657933</v>
      </c>
      <c r="AP74" s="48">
        <v>1504.0633624100001</v>
      </c>
      <c r="AQ74" s="48">
        <v>1535.01777451</v>
      </c>
      <c r="AR74" s="48">
        <v>1882.4954345399999</v>
      </c>
      <c r="AS74" s="48">
        <v>1156.4935990500001</v>
      </c>
      <c r="AT74" s="48">
        <v>0</v>
      </c>
      <c r="AU74" s="48">
        <v>4606.0836820499999</v>
      </c>
      <c r="AV74" s="48">
        <v>1064.3454553500001</v>
      </c>
      <c r="AW74" s="48">
        <v>0.14472333000000001</v>
      </c>
      <c r="AX74" s="48">
        <v>3008.4923148600001</v>
      </c>
      <c r="AY74" s="48">
        <v>1625.95748822</v>
      </c>
      <c r="AZ74" s="48">
        <v>1488.9878395000001</v>
      </c>
      <c r="BA74" s="48">
        <v>1260.6377335</v>
      </c>
      <c r="BB74" s="48">
        <v>19132.719407320001</v>
      </c>
      <c r="BC74" s="48">
        <v>1360.91306676</v>
      </c>
      <c r="BD74" s="48">
        <v>1276.79936516</v>
      </c>
      <c r="BE74" s="48">
        <v>2029.2287757300001</v>
      </c>
      <c r="BF74" s="48">
        <v>1514.57612524</v>
      </c>
      <c r="BG74" s="48">
        <v>1466.97623817</v>
      </c>
      <c r="BH74" s="48">
        <v>2221.9546258</v>
      </c>
      <c r="BI74" s="48">
        <v>2144.5694972299998</v>
      </c>
      <c r="BJ74" s="48">
        <v>1760.98167227</v>
      </c>
      <c r="BK74" s="48">
        <v>1745.60563705</v>
      </c>
      <c r="BL74" s="48">
        <v>2004.53896553</v>
      </c>
      <c r="BM74" s="48">
        <v>1807.1832788199999</v>
      </c>
      <c r="BN74" s="48">
        <v>1426.8141929200001</v>
      </c>
      <c r="BO74" s="48">
        <v>20760.14144068</v>
      </c>
      <c r="BP74" s="48">
        <v>1752.1660576500001</v>
      </c>
      <c r="BQ74" s="48">
        <v>1838.77799433</v>
      </c>
      <c r="BR74" s="48">
        <v>1931.54527859</v>
      </c>
      <c r="BS74" s="48">
        <v>1327.2668128399998</v>
      </c>
      <c r="BT74" s="48">
        <v>1745.8274001</v>
      </c>
      <c r="BU74" s="48">
        <v>1389.49346092</v>
      </c>
      <c r="BV74" s="48">
        <v>2016.4997705400001</v>
      </c>
      <c r="BW74" s="48">
        <v>1415.2043594300001</v>
      </c>
      <c r="BX74" s="48">
        <v>1132.4349745</v>
      </c>
      <c r="BY74" s="48">
        <v>1192.5192775</v>
      </c>
      <c r="BZ74" s="48">
        <v>961.96406996999997</v>
      </c>
      <c r="CA74" s="48">
        <v>1277.7834118800001</v>
      </c>
      <c r="CB74" s="48">
        <v>17981.482868250001</v>
      </c>
      <c r="CC74" s="48">
        <v>524.36038228999996</v>
      </c>
      <c r="CD74" s="48">
        <v>741.12516734999997</v>
      </c>
      <c r="CE74" s="48">
        <v>1963.3351218900002</v>
      </c>
      <c r="CF74" s="48">
        <v>0</v>
      </c>
      <c r="CG74" s="48">
        <v>0</v>
      </c>
      <c r="CH74" s="48">
        <v>0</v>
      </c>
      <c r="CI74" s="48">
        <v>0</v>
      </c>
      <c r="CJ74" s="48">
        <v>0</v>
      </c>
      <c r="CK74" s="48">
        <v>0</v>
      </c>
      <c r="CL74" s="48">
        <v>0</v>
      </c>
      <c r="CM74" s="48">
        <v>0</v>
      </c>
      <c r="CN74" s="48">
        <v>0</v>
      </c>
      <c r="CO74" s="48">
        <v>3228.8206715299998</v>
      </c>
    </row>
    <row r="75" spans="1:93" ht="13" x14ac:dyDescent="0.3">
      <c r="A75" s="10" t="s">
        <v>125</v>
      </c>
      <c r="B75" s="11" t="s">
        <v>126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25.646638333333335</v>
      </c>
      <c r="M75" s="48">
        <v>25.646638333333335</v>
      </c>
      <c r="N75" s="48">
        <v>25.646638333333335</v>
      </c>
      <c r="O75" s="48">
        <v>76.939914999999999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498.55741336333335</v>
      </c>
      <c r="AD75" s="48">
        <v>503.47836682333298</v>
      </c>
      <c r="AE75" s="48">
        <v>374.30657811333299</v>
      </c>
      <c r="AF75" s="48">
        <v>307.66800689333297</v>
      </c>
      <c r="AG75" s="48">
        <v>321.418602393333</v>
      </c>
      <c r="AH75" s="48">
        <v>175.33737766333334</v>
      </c>
      <c r="AI75" s="48">
        <v>197.02496753</v>
      </c>
      <c r="AJ75" s="48">
        <v>234.96295254999998</v>
      </c>
      <c r="AK75" s="48">
        <v>217.46975501</v>
      </c>
      <c r="AL75" s="48">
        <v>176.59426184</v>
      </c>
      <c r="AM75" s="48">
        <v>162.02504593</v>
      </c>
      <c r="AN75" s="48">
        <v>356.53920816999999</v>
      </c>
      <c r="AO75" s="48">
        <v>3525.3825362800007</v>
      </c>
      <c r="AP75" s="48">
        <v>695.75046898000005</v>
      </c>
      <c r="AQ75" s="48">
        <v>537.80490073999999</v>
      </c>
      <c r="AR75" s="48">
        <v>410.47611038000002</v>
      </c>
      <c r="AS75" s="48">
        <v>227.81435950999995</v>
      </c>
      <c r="AT75" s="48">
        <v>182.75199904999999</v>
      </c>
      <c r="AU75" s="48">
        <v>233.79092181999999</v>
      </c>
      <c r="AV75" s="48">
        <v>188.79693677</v>
      </c>
      <c r="AW75" s="48">
        <v>214.04989681999999</v>
      </c>
      <c r="AX75" s="48">
        <v>203.74161921999999</v>
      </c>
      <c r="AY75" s="48">
        <v>139.07496863</v>
      </c>
      <c r="AZ75" s="48">
        <v>130.67360790999999</v>
      </c>
      <c r="BA75" s="48">
        <v>178.80764339999999</v>
      </c>
      <c r="BB75" s="48">
        <v>3343.5334332300004</v>
      </c>
      <c r="BC75" s="48">
        <v>701.83105606000004</v>
      </c>
      <c r="BD75" s="48">
        <v>758.70741750000002</v>
      </c>
      <c r="BE75" s="48">
        <v>434.84751428000004</v>
      </c>
      <c r="BF75" s="48">
        <v>202.80861995999999</v>
      </c>
      <c r="BG75" s="48">
        <v>224.9305052</v>
      </c>
      <c r="BH75" s="48">
        <v>319.26483651999996</v>
      </c>
      <c r="BI75" s="48">
        <v>168.91544588000002</v>
      </c>
      <c r="BJ75" s="48">
        <v>127.95591874999998</v>
      </c>
      <c r="BK75" s="48">
        <v>168.70710428999999</v>
      </c>
      <c r="BL75" s="48">
        <v>216.04287588</v>
      </c>
      <c r="BM75" s="48">
        <v>126.1205915</v>
      </c>
      <c r="BN75" s="48">
        <v>201.84963647999999</v>
      </c>
      <c r="BO75" s="48">
        <v>3651.9815223000001</v>
      </c>
      <c r="BP75" s="48">
        <v>695.90885065666703</v>
      </c>
      <c r="BQ75" s="48">
        <v>729.56744431666675</v>
      </c>
      <c r="BR75" s="48">
        <v>448.11518073666701</v>
      </c>
      <c r="BS75" s="48">
        <v>362.71529576666654</v>
      </c>
      <c r="BT75" s="48">
        <v>182.52469258666662</v>
      </c>
      <c r="BU75" s="48">
        <v>175.77972314666667</v>
      </c>
      <c r="BV75" s="48">
        <v>186.13025547000001</v>
      </c>
      <c r="BW75" s="48">
        <v>141.59468068000001</v>
      </c>
      <c r="BX75" s="48">
        <v>262.50932107</v>
      </c>
      <c r="BY75" s="48">
        <v>130.03747276000001</v>
      </c>
      <c r="BZ75" s="48">
        <v>122.05677025</v>
      </c>
      <c r="CA75" s="48">
        <v>222.96803906</v>
      </c>
      <c r="CB75" s="48">
        <v>3659.9077265000001</v>
      </c>
      <c r="CC75" s="48">
        <v>909.63489342000003</v>
      </c>
      <c r="CD75" s="48">
        <v>497.04940421999999</v>
      </c>
      <c r="CE75" s="48">
        <v>575.5851253200002</v>
      </c>
      <c r="CF75" s="48">
        <v>0</v>
      </c>
      <c r="CG75" s="48">
        <v>0</v>
      </c>
      <c r="CH75" s="48">
        <v>0</v>
      </c>
      <c r="CI75" s="48">
        <v>0</v>
      </c>
      <c r="CJ75" s="48">
        <v>0</v>
      </c>
      <c r="CK75" s="48">
        <v>0</v>
      </c>
      <c r="CL75" s="48">
        <v>0</v>
      </c>
      <c r="CM75" s="48">
        <v>0</v>
      </c>
      <c r="CN75" s="48">
        <v>0</v>
      </c>
      <c r="CO75" s="48">
        <v>1982.2694229600002</v>
      </c>
    </row>
    <row r="76" spans="1:93" ht="13" x14ac:dyDescent="0.3">
      <c r="A76" s="10" t="s">
        <v>127</v>
      </c>
      <c r="B76" s="11" t="s">
        <v>128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48">
        <v>0</v>
      </c>
      <c r="AV76" s="48">
        <v>0</v>
      </c>
      <c r="AW76" s="48">
        <v>0</v>
      </c>
      <c r="AX76" s="48">
        <v>0</v>
      </c>
      <c r="AY76" s="48">
        <v>0</v>
      </c>
      <c r="AZ76" s="48">
        <v>0</v>
      </c>
      <c r="BA76" s="48">
        <v>0</v>
      </c>
      <c r="BB76" s="48">
        <v>0</v>
      </c>
      <c r="BC76" s="48">
        <v>0</v>
      </c>
      <c r="BD76" s="48">
        <v>0</v>
      </c>
      <c r="BE76" s="48">
        <v>0</v>
      </c>
      <c r="BF76" s="48">
        <v>0</v>
      </c>
      <c r="BG76" s="48">
        <v>0</v>
      </c>
      <c r="BH76" s="48">
        <v>0</v>
      </c>
      <c r="BI76" s="48">
        <v>0</v>
      </c>
      <c r="BJ76" s="48">
        <v>0</v>
      </c>
      <c r="BK76" s="48">
        <v>0</v>
      </c>
      <c r="BL76" s="48">
        <v>0</v>
      </c>
      <c r="BM76" s="48">
        <v>0</v>
      </c>
      <c r="BN76" s="48">
        <v>0</v>
      </c>
      <c r="BO76" s="48">
        <v>0</v>
      </c>
      <c r="BP76" s="48">
        <v>0</v>
      </c>
      <c r="BQ76" s="48">
        <v>0</v>
      </c>
      <c r="BR76" s="48">
        <v>0</v>
      </c>
      <c r="BS76" s="48">
        <v>0</v>
      </c>
      <c r="BT76" s="48">
        <v>0</v>
      </c>
      <c r="BU76" s="48">
        <v>0</v>
      </c>
      <c r="BV76" s="48">
        <v>0</v>
      </c>
      <c r="BW76" s="48">
        <v>0</v>
      </c>
      <c r="BX76" s="48">
        <v>0</v>
      </c>
      <c r="BY76" s="48">
        <v>0</v>
      </c>
      <c r="BZ76" s="48">
        <v>0</v>
      </c>
      <c r="CA76" s="48">
        <v>0</v>
      </c>
      <c r="CB76" s="48">
        <v>0</v>
      </c>
      <c r="CC76" s="48">
        <v>0</v>
      </c>
      <c r="CD76" s="48">
        <v>0</v>
      </c>
      <c r="CE76" s="48">
        <v>0</v>
      </c>
      <c r="CF76" s="48">
        <v>0</v>
      </c>
      <c r="CG76" s="48">
        <v>0</v>
      </c>
      <c r="CH76" s="48">
        <v>0</v>
      </c>
      <c r="CI76" s="48">
        <v>0</v>
      </c>
      <c r="CJ76" s="48">
        <v>0</v>
      </c>
      <c r="CK76" s="48">
        <v>0</v>
      </c>
      <c r="CL76" s="48">
        <v>0</v>
      </c>
      <c r="CM76" s="48">
        <v>0</v>
      </c>
      <c r="CN76" s="48">
        <v>0</v>
      </c>
      <c r="CO76" s="48">
        <v>0</v>
      </c>
    </row>
    <row r="77" spans="1:93" ht="13" x14ac:dyDescent="0.3">
      <c r="A77" s="8" t="s">
        <v>129</v>
      </c>
      <c r="B77" s="9" t="s">
        <v>130</v>
      </c>
      <c r="C77" s="48">
        <v>50460.951118280798</v>
      </c>
      <c r="D77" s="48">
        <v>36326.203795748603</v>
      </c>
      <c r="E77" s="48">
        <v>41844.592058403097</v>
      </c>
      <c r="F77" s="48">
        <v>38153.602350556401</v>
      </c>
      <c r="G77" s="48">
        <v>40926.160132010802</v>
      </c>
      <c r="H77" s="48">
        <v>37956.829443865317</v>
      </c>
      <c r="I77" s="48">
        <v>38048.550499203797</v>
      </c>
      <c r="J77" s="48">
        <v>36360.055127200903</v>
      </c>
      <c r="K77" s="48">
        <v>38966.694855517846</v>
      </c>
      <c r="L77" s="48">
        <v>39084.277934292702</v>
      </c>
      <c r="M77" s="48">
        <v>34481.093069910901</v>
      </c>
      <c r="N77" s="48">
        <v>40837.429417148902</v>
      </c>
      <c r="O77" s="48">
        <v>473446.43980214</v>
      </c>
      <c r="P77" s="48">
        <v>52469.846264567495</v>
      </c>
      <c r="Q77" s="48">
        <v>42418.228179387501</v>
      </c>
      <c r="R77" s="48">
        <v>40414.875164987498</v>
      </c>
      <c r="S77" s="48">
        <v>36144.492782124165</v>
      </c>
      <c r="T77" s="48">
        <v>36304.850265384201</v>
      </c>
      <c r="U77" s="48">
        <v>38995.218598244173</v>
      </c>
      <c r="V77" s="48">
        <v>41094.418000340796</v>
      </c>
      <c r="W77" s="48">
        <v>38084.655478680797</v>
      </c>
      <c r="X77" s="48">
        <v>43877.915569440796</v>
      </c>
      <c r="Y77" s="48">
        <v>36890.147101220799</v>
      </c>
      <c r="Z77" s="48">
        <v>33225.878173580801</v>
      </c>
      <c r="AA77" s="48">
        <v>55466.678485430799</v>
      </c>
      <c r="AB77" s="48">
        <v>495387.20406338997</v>
      </c>
      <c r="AC77" s="48">
        <v>73627.712996591334</v>
      </c>
      <c r="AD77" s="48">
        <v>47494.194277061302</v>
      </c>
      <c r="AE77" s="48">
        <v>56956.377764690304</v>
      </c>
      <c r="AF77" s="48">
        <v>49766.313801861303</v>
      </c>
      <c r="AG77" s="48">
        <v>47603.917181901299</v>
      </c>
      <c r="AH77" s="48">
        <v>52939.749869841333</v>
      </c>
      <c r="AI77" s="48">
        <v>50799.097456054697</v>
      </c>
      <c r="AJ77" s="48">
        <v>51857.222425704698</v>
      </c>
      <c r="AK77" s="48">
        <v>53127.387249712709</v>
      </c>
      <c r="AL77" s="48">
        <v>53556.454827253263</v>
      </c>
      <c r="AM77" s="48">
        <v>51172.367244412126</v>
      </c>
      <c r="AN77" s="48">
        <v>68287.735038515602</v>
      </c>
      <c r="AO77" s="48">
        <v>657188.5301336</v>
      </c>
      <c r="AP77" s="48">
        <v>82555.434503262994</v>
      </c>
      <c r="AQ77" s="48">
        <v>57081.358991203</v>
      </c>
      <c r="AR77" s="48">
        <v>64536.809741743004</v>
      </c>
      <c r="AS77" s="48">
        <v>53274.583381192977</v>
      </c>
      <c r="AT77" s="48">
        <v>54986.994915217358</v>
      </c>
      <c r="AU77" s="48">
        <v>57372.776178244167</v>
      </c>
      <c r="AV77" s="48">
        <v>55401.994258197497</v>
      </c>
      <c r="AW77" s="48">
        <v>47630.463220177502</v>
      </c>
      <c r="AX77" s="48">
        <v>59438.216883337504</v>
      </c>
      <c r="AY77" s="48">
        <v>40629.294396860801</v>
      </c>
      <c r="AZ77" s="48">
        <v>53220.8526508508</v>
      </c>
      <c r="BA77" s="48">
        <v>63466.655441433344</v>
      </c>
      <c r="BB77" s="48">
        <v>689595.43455903104</v>
      </c>
      <c r="BC77" s="48">
        <v>91650.489986745</v>
      </c>
      <c r="BD77" s="48">
        <v>58659.716098475001</v>
      </c>
      <c r="BE77" s="48">
        <v>66391.339423665006</v>
      </c>
      <c r="BF77" s="48">
        <v>60140.979538511703</v>
      </c>
      <c r="BG77" s="48">
        <v>55854.1499073917</v>
      </c>
      <c r="BH77" s="48">
        <v>59879.141225691666</v>
      </c>
      <c r="BI77" s="48">
        <v>58212.046315541702</v>
      </c>
      <c r="BJ77" s="48">
        <v>43437.951745491664</v>
      </c>
      <c r="BK77" s="48">
        <v>62328.114935661666</v>
      </c>
      <c r="BL77" s="48">
        <v>62144.159248431672</v>
      </c>
      <c r="BM77" s="48">
        <v>59067.544815491703</v>
      </c>
      <c r="BN77" s="48">
        <v>76399.518782291663</v>
      </c>
      <c r="BO77" s="48">
        <v>754165.15202339005</v>
      </c>
      <c r="BP77" s="48">
        <v>98020.803420792203</v>
      </c>
      <c r="BQ77" s="48">
        <v>57880.575004592101</v>
      </c>
      <c r="BR77" s="48">
        <v>63594.995982702101</v>
      </c>
      <c r="BS77" s="48">
        <v>68990.123271062097</v>
      </c>
      <c r="BT77" s="48">
        <v>63539.719940512099</v>
      </c>
      <c r="BU77" s="48">
        <v>61992.823592412118</v>
      </c>
      <c r="BV77" s="48">
        <v>66023.412151447104</v>
      </c>
      <c r="BW77" s="48">
        <v>58076.879701767102</v>
      </c>
      <c r="BX77" s="48">
        <v>64773.886306247099</v>
      </c>
      <c r="BY77" s="48">
        <v>60280.092818260702</v>
      </c>
      <c r="BZ77" s="48">
        <v>57898.857155297119</v>
      </c>
      <c r="CA77" s="48">
        <v>68692.052048628</v>
      </c>
      <c r="CB77" s="48">
        <v>789764.22139372013</v>
      </c>
      <c r="CC77" s="48">
        <v>104438.706388923</v>
      </c>
      <c r="CD77" s="48">
        <v>69629.901205263304</v>
      </c>
      <c r="CE77" s="48">
        <v>71216.379080943298</v>
      </c>
      <c r="CF77" s="48">
        <v>0</v>
      </c>
      <c r="CG77" s="48">
        <v>0</v>
      </c>
      <c r="CH77" s="48">
        <v>0</v>
      </c>
      <c r="CI77" s="48">
        <v>0</v>
      </c>
      <c r="CJ77" s="48">
        <v>0</v>
      </c>
      <c r="CK77" s="48">
        <v>0</v>
      </c>
      <c r="CL77" s="48">
        <v>0</v>
      </c>
      <c r="CM77" s="48">
        <v>0</v>
      </c>
      <c r="CN77" s="48">
        <v>0</v>
      </c>
      <c r="CO77" s="48">
        <v>245284.98667512997</v>
      </c>
    </row>
    <row r="78" spans="1:93" ht="13" x14ac:dyDescent="0.3">
      <c r="A78" s="10" t="s">
        <v>131</v>
      </c>
      <c r="B78" s="11" t="s">
        <v>132</v>
      </c>
      <c r="C78" s="48">
        <v>42822.610413583898</v>
      </c>
      <c r="D78" s="48">
        <v>33700.284544280701</v>
      </c>
      <c r="E78" s="48">
        <v>37270.455814767898</v>
      </c>
      <c r="F78" s="48">
        <v>31520.336562960401</v>
      </c>
      <c r="G78" s="48">
        <v>33224.850233288002</v>
      </c>
      <c r="H78" s="48">
        <v>32111.255926294034</v>
      </c>
      <c r="I78" s="48">
        <v>33080.757829877402</v>
      </c>
      <c r="J78" s="48">
        <v>33766.863599310498</v>
      </c>
      <c r="K78" s="48">
        <v>33086.016941844602</v>
      </c>
      <c r="L78" s="48">
        <v>34276.395519371188</v>
      </c>
      <c r="M78" s="48">
        <v>32143.0641278935</v>
      </c>
      <c r="N78" s="48">
        <v>37292.0306733178</v>
      </c>
      <c r="O78" s="48">
        <v>414294.92218678998</v>
      </c>
      <c r="P78" s="48">
        <v>46580.297125527497</v>
      </c>
      <c r="Q78" s="48">
        <v>36608.094743937501</v>
      </c>
      <c r="R78" s="48">
        <v>34601.1249375275</v>
      </c>
      <c r="S78" s="48">
        <v>31640.239434570802</v>
      </c>
      <c r="T78" s="48">
        <v>30278.974191260801</v>
      </c>
      <c r="U78" s="48">
        <v>32712.0144977208</v>
      </c>
      <c r="V78" s="48">
        <v>35763.086625440803</v>
      </c>
      <c r="W78" s="48">
        <v>34870.181866760802</v>
      </c>
      <c r="X78" s="48">
        <v>36328.120188660803</v>
      </c>
      <c r="Y78" s="48">
        <v>31172.069582500801</v>
      </c>
      <c r="Z78" s="48">
        <v>29358.575531840801</v>
      </c>
      <c r="AA78" s="48">
        <v>48924.310185460803</v>
      </c>
      <c r="AB78" s="48">
        <v>428837.08891121001</v>
      </c>
      <c r="AC78" s="48">
        <v>62371.4315092947</v>
      </c>
      <c r="AD78" s="48">
        <v>42768.276055214701</v>
      </c>
      <c r="AE78" s="48">
        <v>50128.6234796637</v>
      </c>
      <c r="AF78" s="48">
        <v>40014.414521687999</v>
      </c>
      <c r="AG78" s="48">
        <v>39018.546160557999</v>
      </c>
      <c r="AH78" s="48">
        <v>45406.155491318001</v>
      </c>
      <c r="AI78" s="48">
        <v>44271.832776637995</v>
      </c>
      <c r="AJ78" s="48">
        <v>40578.400618888001</v>
      </c>
      <c r="AK78" s="48">
        <v>44817.317142646039</v>
      </c>
      <c r="AL78" s="48">
        <v>45607.684768893298</v>
      </c>
      <c r="AM78" s="48">
        <v>46062.654135072102</v>
      </c>
      <c r="AN78" s="48">
        <v>61932.217637835594</v>
      </c>
      <c r="AO78" s="48">
        <v>562977.55429771007</v>
      </c>
      <c r="AP78" s="48">
        <v>68219.203136596305</v>
      </c>
      <c r="AQ78" s="48">
        <v>50647.789641676303</v>
      </c>
      <c r="AR78" s="48">
        <v>57391.9600722963</v>
      </c>
      <c r="AS78" s="48">
        <v>45185.784119089702</v>
      </c>
      <c r="AT78" s="48">
        <v>46955.367215734026</v>
      </c>
      <c r="AU78" s="48">
        <v>47371.011670800799</v>
      </c>
      <c r="AV78" s="48">
        <v>48137.914824440799</v>
      </c>
      <c r="AW78" s="48">
        <v>42668.947718610798</v>
      </c>
      <c r="AX78" s="48">
        <v>49950.723226160801</v>
      </c>
      <c r="AY78" s="48">
        <v>32767.305479754199</v>
      </c>
      <c r="AZ78" s="48">
        <v>47159.252029354197</v>
      </c>
      <c r="BA78" s="48">
        <v>55235.821914906701</v>
      </c>
      <c r="BB78" s="48">
        <v>591691.08104723098</v>
      </c>
      <c r="BC78" s="48">
        <v>75978.473865505002</v>
      </c>
      <c r="BD78" s="48">
        <v>52002.666679815004</v>
      </c>
      <c r="BE78" s="48">
        <v>59120.871392745001</v>
      </c>
      <c r="BF78" s="48">
        <v>51876.889913451669</v>
      </c>
      <c r="BG78" s="48">
        <v>46206.336370721699</v>
      </c>
      <c r="BH78" s="48">
        <v>52074.864174851697</v>
      </c>
      <c r="BI78" s="48">
        <v>50199.027162388302</v>
      </c>
      <c r="BJ78" s="48">
        <v>37419.708811298296</v>
      </c>
      <c r="BK78" s="48">
        <v>54209.185177498301</v>
      </c>
      <c r="BL78" s="48">
        <v>52736.295462855</v>
      </c>
      <c r="BM78" s="48">
        <v>52589.864579784997</v>
      </c>
      <c r="BN78" s="48">
        <v>67050.721666074998</v>
      </c>
      <c r="BO78" s="48">
        <v>651464.90525698999</v>
      </c>
      <c r="BP78" s="48">
        <v>79804.352287048794</v>
      </c>
      <c r="BQ78" s="48">
        <v>51980.763624118801</v>
      </c>
      <c r="BR78" s="48">
        <v>56412.7980899588</v>
      </c>
      <c r="BS78" s="48">
        <v>57950.901392808802</v>
      </c>
      <c r="BT78" s="48">
        <v>53081.590032898799</v>
      </c>
      <c r="BU78" s="48">
        <v>53486.445226308802</v>
      </c>
      <c r="BV78" s="48">
        <v>57051.6871026238</v>
      </c>
      <c r="BW78" s="48">
        <v>51139.683542033803</v>
      </c>
      <c r="BX78" s="48">
        <v>56320.652076623803</v>
      </c>
      <c r="BY78" s="48">
        <v>51642.060045830804</v>
      </c>
      <c r="BZ78" s="48">
        <v>51879.657564097099</v>
      </c>
      <c r="CA78" s="48">
        <v>60027.204339477998</v>
      </c>
      <c r="CB78" s="48">
        <v>680777.79532382998</v>
      </c>
      <c r="CC78" s="48">
        <v>86263.97861269</v>
      </c>
      <c r="CD78" s="48">
        <v>63055.753306320003</v>
      </c>
      <c r="CE78" s="48">
        <v>62018.687825410001</v>
      </c>
      <c r="CF78" s="48">
        <v>0</v>
      </c>
      <c r="CG78" s="48">
        <v>0</v>
      </c>
      <c r="CH78" s="48">
        <v>0</v>
      </c>
      <c r="CI78" s="48">
        <v>0</v>
      </c>
      <c r="CJ78" s="48">
        <v>0</v>
      </c>
      <c r="CK78" s="48">
        <v>0</v>
      </c>
      <c r="CL78" s="48">
        <v>0</v>
      </c>
      <c r="CM78" s="48">
        <v>0</v>
      </c>
      <c r="CN78" s="48">
        <v>0</v>
      </c>
      <c r="CO78" s="48">
        <v>211338.41974441998</v>
      </c>
    </row>
    <row r="79" spans="1:93" ht="13" x14ac:dyDescent="0.3">
      <c r="A79" s="10" t="s">
        <v>133</v>
      </c>
      <c r="B79" s="11" t="s">
        <v>134</v>
      </c>
      <c r="C79" s="48">
        <v>7638.3407046968996</v>
      </c>
      <c r="D79" s="48">
        <v>2625.9192514679003</v>
      </c>
      <c r="E79" s="48">
        <v>4574.1362436352001</v>
      </c>
      <c r="F79" s="48">
        <v>6633.2657875959239</v>
      </c>
      <c r="G79" s="48">
        <v>7701.3098987227904</v>
      </c>
      <c r="H79" s="48">
        <v>5845.5735175712862</v>
      </c>
      <c r="I79" s="48">
        <v>4967.7926693263262</v>
      </c>
      <c r="J79" s="48">
        <v>2593.1915278904098</v>
      </c>
      <c r="K79" s="48">
        <v>5880.6779136732703</v>
      </c>
      <c r="L79" s="48">
        <v>4807.8824149215397</v>
      </c>
      <c r="M79" s="48">
        <v>2338.0289420173599</v>
      </c>
      <c r="N79" s="48">
        <v>3545.3987438311078</v>
      </c>
      <c r="O79" s="48">
        <v>59151.51761535</v>
      </c>
      <c r="P79" s="48">
        <v>5889.5491390400002</v>
      </c>
      <c r="Q79" s="48">
        <v>5810.1334354500004</v>
      </c>
      <c r="R79" s="48">
        <v>5813.7502274600001</v>
      </c>
      <c r="S79" s="48">
        <v>4504.2533475533301</v>
      </c>
      <c r="T79" s="48">
        <v>6025.87607412333</v>
      </c>
      <c r="U79" s="48">
        <v>6283.2041005233305</v>
      </c>
      <c r="V79" s="48">
        <v>5331.3313748999999</v>
      </c>
      <c r="W79" s="48">
        <v>3214.4736119200002</v>
      </c>
      <c r="X79" s="48">
        <v>7549.7953807800004</v>
      </c>
      <c r="Y79" s="48">
        <v>5718.0775187199997</v>
      </c>
      <c r="Z79" s="48">
        <v>3867.3026417400001</v>
      </c>
      <c r="AA79" s="48">
        <v>6542.3682999699995</v>
      </c>
      <c r="AB79" s="48">
        <v>66550.115152180006</v>
      </c>
      <c r="AC79" s="48">
        <v>11256.281487296668</v>
      </c>
      <c r="AD79" s="48">
        <v>4725.9182218466676</v>
      </c>
      <c r="AE79" s="48">
        <v>6827.75428502667</v>
      </c>
      <c r="AF79" s="48">
        <v>9751.8992801733293</v>
      </c>
      <c r="AG79" s="48">
        <v>8585.3710213433296</v>
      </c>
      <c r="AH79" s="48">
        <v>7533.5943785233303</v>
      </c>
      <c r="AI79" s="48">
        <v>6527.2646794166703</v>
      </c>
      <c r="AJ79" s="48">
        <v>11278.821806816701</v>
      </c>
      <c r="AK79" s="48">
        <v>8310.0701070666692</v>
      </c>
      <c r="AL79" s="48">
        <v>7948.7700583599999</v>
      </c>
      <c r="AM79" s="48">
        <v>5109.7131093400003</v>
      </c>
      <c r="AN79" s="48">
        <v>6355.5174006799998</v>
      </c>
      <c r="AO79" s="48">
        <v>94210.97583589</v>
      </c>
      <c r="AP79" s="48">
        <v>14336.231366666665</v>
      </c>
      <c r="AQ79" s="48">
        <v>6433.5693495266669</v>
      </c>
      <c r="AR79" s="48">
        <v>7144.8496694466694</v>
      </c>
      <c r="AS79" s="48">
        <v>8088.79926210333</v>
      </c>
      <c r="AT79" s="48">
        <v>8031.6276994833297</v>
      </c>
      <c r="AU79" s="48">
        <v>10001.7645074433</v>
      </c>
      <c r="AV79" s="48">
        <v>7264.0794337566704</v>
      </c>
      <c r="AW79" s="48">
        <v>4961.5155015666696</v>
      </c>
      <c r="AX79" s="48">
        <v>9487.4936571766702</v>
      </c>
      <c r="AY79" s="48">
        <v>7861.9889171066698</v>
      </c>
      <c r="AZ79" s="48">
        <v>6061.6006214966701</v>
      </c>
      <c r="BA79" s="48">
        <v>8230.8335265266705</v>
      </c>
      <c r="BB79" s="48">
        <v>97904.3535118</v>
      </c>
      <c r="BC79" s="48">
        <v>15672.01612124</v>
      </c>
      <c r="BD79" s="48">
        <v>6657.0494186599999</v>
      </c>
      <c r="BE79" s="48">
        <v>7270.4680309200003</v>
      </c>
      <c r="BF79" s="48">
        <v>8264.0896250599999</v>
      </c>
      <c r="BG79" s="48">
        <v>9647.8135366700008</v>
      </c>
      <c r="BH79" s="48">
        <v>7804.2770508399999</v>
      </c>
      <c r="BI79" s="48">
        <v>8013.0191531533301</v>
      </c>
      <c r="BJ79" s="48">
        <v>6018.2429341933303</v>
      </c>
      <c r="BK79" s="48">
        <v>8118.9297581633327</v>
      </c>
      <c r="BL79" s="48">
        <v>9407.8637855766701</v>
      </c>
      <c r="BM79" s="48">
        <v>6477.6802357066699</v>
      </c>
      <c r="BN79" s="48">
        <v>9348.7971162166687</v>
      </c>
      <c r="BO79" s="48">
        <v>102700.2467664</v>
      </c>
      <c r="BP79" s="48">
        <v>18216.451133743365</v>
      </c>
      <c r="BQ79" s="48">
        <v>5899.8113804733403</v>
      </c>
      <c r="BR79" s="48">
        <v>7182.1978927433347</v>
      </c>
      <c r="BS79" s="48">
        <v>11039.2218782533</v>
      </c>
      <c r="BT79" s="48">
        <v>10458.1299076133</v>
      </c>
      <c r="BU79" s="48">
        <v>8506.3783661033303</v>
      </c>
      <c r="BV79" s="48">
        <v>8971.7250488233294</v>
      </c>
      <c r="BW79" s="48">
        <v>6937.1961597333366</v>
      </c>
      <c r="BX79" s="48">
        <v>8453.2342296233364</v>
      </c>
      <c r="BY79" s="48">
        <v>8638.0327724300005</v>
      </c>
      <c r="BZ79" s="48">
        <v>6019.1995912000002</v>
      </c>
      <c r="CA79" s="48">
        <v>8664.8477091500008</v>
      </c>
      <c r="CB79" s="48">
        <v>108986.42606989</v>
      </c>
      <c r="CC79" s="48">
        <v>18174.727776233325</v>
      </c>
      <c r="CD79" s="48">
        <v>6574.1478989433308</v>
      </c>
      <c r="CE79" s="48">
        <v>9197.6912555333311</v>
      </c>
      <c r="CF79" s="48">
        <v>0</v>
      </c>
      <c r="CG79" s="48">
        <v>0</v>
      </c>
      <c r="CH79" s="48">
        <v>0</v>
      </c>
      <c r="CI79" s="48">
        <v>0</v>
      </c>
      <c r="CJ79" s="48">
        <v>0</v>
      </c>
      <c r="CK79" s="48">
        <v>0</v>
      </c>
      <c r="CL79" s="48">
        <v>0</v>
      </c>
      <c r="CM79" s="48">
        <v>0</v>
      </c>
      <c r="CN79" s="48">
        <v>0</v>
      </c>
      <c r="CO79" s="48">
        <v>33946.566930710003</v>
      </c>
    </row>
    <row r="80" spans="1:93" ht="13" x14ac:dyDescent="0.3">
      <c r="A80" s="10" t="s">
        <v>135</v>
      </c>
      <c r="B80" s="11" t="s">
        <v>136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0</v>
      </c>
      <c r="AQ80" s="48">
        <v>0</v>
      </c>
      <c r="AR80" s="48">
        <v>0</v>
      </c>
      <c r="AS80" s="48">
        <v>0</v>
      </c>
      <c r="AT80" s="48">
        <v>0</v>
      </c>
      <c r="AU80" s="48">
        <v>0</v>
      </c>
      <c r="AV80" s="48">
        <v>0</v>
      </c>
      <c r="AW80" s="48">
        <v>0</v>
      </c>
      <c r="AX80" s="48">
        <v>0</v>
      </c>
      <c r="AY80" s="48">
        <v>0</v>
      </c>
      <c r="AZ80" s="48">
        <v>0</v>
      </c>
      <c r="BA80" s="48">
        <v>0</v>
      </c>
      <c r="BB80" s="48">
        <v>0</v>
      </c>
      <c r="BC80" s="48">
        <v>0</v>
      </c>
      <c r="BD80" s="48">
        <v>0</v>
      </c>
      <c r="BE80" s="48">
        <v>0</v>
      </c>
      <c r="BF80" s="48">
        <v>0</v>
      </c>
      <c r="BG80" s="48">
        <v>0</v>
      </c>
      <c r="BH80" s="48">
        <v>0</v>
      </c>
      <c r="BI80" s="48">
        <v>0</v>
      </c>
      <c r="BJ80" s="48">
        <v>0</v>
      </c>
      <c r="BK80" s="48">
        <v>0</v>
      </c>
      <c r="BL80" s="48">
        <v>0</v>
      </c>
      <c r="BM80" s="48">
        <v>0</v>
      </c>
      <c r="BN80" s="48">
        <v>0</v>
      </c>
      <c r="BO80" s="48">
        <v>0</v>
      </c>
      <c r="BP80" s="48">
        <v>0</v>
      </c>
      <c r="BQ80" s="48">
        <v>0</v>
      </c>
      <c r="BR80" s="48">
        <v>0</v>
      </c>
      <c r="BS80" s="48">
        <v>0</v>
      </c>
      <c r="BT80" s="48">
        <v>0</v>
      </c>
      <c r="BU80" s="48">
        <v>0</v>
      </c>
      <c r="BV80" s="48">
        <v>0</v>
      </c>
      <c r="BW80" s="48">
        <v>0</v>
      </c>
      <c r="BX80" s="48">
        <v>0</v>
      </c>
      <c r="BY80" s="48">
        <v>0</v>
      </c>
      <c r="BZ80" s="48">
        <v>0</v>
      </c>
      <c r="CA80" s="48">
        <v>0</v>
      </c>
      <c r="CB80" s="48">
        <v>0</v>
      </c>
      <c r="CC80" s="48">
        <v>0</v>
      </c>
      <c r="CD80" s="48">
        <v>0</v>
      </c>
      <c r="CE80" s="48">
        <v>0</v>
      </c>
      <c r="CF80" s="48">
        <v>0</v>
      </c>
      <c r="CG80" s="48">
        <v>0</v>
      </c>
      <c r="CH80" s="48">
        <v>0</v>
      </c>
      <c r="CI80" s="48">
        <v>0</v>
      </c>
      <c r="CJ80" s="48">
        <v>0</v>
      </c>
      <c r="CK80" s="48">
        <v>0</v>
      </c>
      <c r="CL80" s="48">
        <v>0</v>
      </c>
      <c r="CM80" s="48">
        <v>0</v>
      </c>
      <c r="CN80" s="48">
        <v>0</v>
      </c>
      <c r="CO80" s="48">
        <v>0</v>
      </c>
    </row>
    <row r="81" spans="1:93" ht="13" x14ac:dyDescent="0.3">
      <c r="A81" s="10" t="s">
        <v>137</v>
      </c>
      <c r="B81" s="11" t="s">
        <v>138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0</v>
      </c>
      <c r="BA81" s="48">
        <v>0</v>
      </c>
      <c r="BB81" s="48">
        <v>0</v>
      </c>
      <c r="BC81" s="48">
        <v>0</v>
      </c>
      <c r="BD81" s="48">
        <v>0</v>
      </c>
      <c r="BE81" s="48">
        <v>0</v>
      </c>
      <c r="BF81" s="48">
        <v>0</v>
      </c>
      <c r="BG81" s="48">
        <v>0</v>
      </c>
      <c r="BH81" s="48">
        <v>0</v>
      </c>
      <c r="BI81" s="48">
        <v>0</v>
      </c>
      <c r="BJ81" s="48">
        <v>0</v>
      </c>
      <c r="BK81" s="48">
        <v>0</v>
      </c>
      <c r="BL81" s="48">
        <v>0</v>
      </c>
      <c r="BM81" s="48">
        <v>0</v>
      </c>
      <c r="BN81" s="48">
        <v>0</v>
      </c>
      <c r="BO81" s="48">
        <v>0</v>
      </c>
      <c r="BP81" s="48">
        <v>0</v>
      </c>
      <c r="BQ81" s="48">
        <v>0</v>
      </c>
      <c r="BR81" s="48">
        <v>0</v>
      </c>
      <c r="BS81" s="48">
        <v>0</v>
      </c>
      <c r="BT81" s="48">
        <v>0</v>
      </c>
      <c r="BU81" s="48">
        <v>0</v>
      </c>
      <c r="BV81" s="48">
        <v>0</v>
      </c>
      <c r="BW81" s="48">
        <v>0</v>
      </c>
      <c r="BX81" s="48">
        <v>0</v>
      </c>
      <c r="BY81" s="48">
        <v>0</v>
      </c>
      <c r="BZ81" s="48">
        <v>0</v>
      </c>
      <c r="CA81" s="48">
        <v>0</v>
      </c>
      <c r="CB81" s="48">
        <v>0</v>
      </c>
      <c r="CC81" s="48">
        <v>0</v>
      </c>
      <c r="CD81" s="48">
        <v>0</v>
      </c>
      <c r="CE81" s="48">
        <v>0</v>
      </c>
      <c r="CF81" s="48">
        <v>0</v>
      </c>
      <c r="CG81" s="48">
        <v>0</v>
      </c>
      <c r="CH81" s="48">
        <v>0</v>
      </c>
      <c r="CI81" s="48">
        <v>0</v>
      </c>
      <c r="CJ81" s="48">
        <v>0</v>
      </c>
      <c r="CK81" s="48">
        <v>0</v>
      </c>
      <c r="CL81" s="48">
        <v>0</v>
      </c>
      <c r="CM81" s="48">
        <v>0</v>
      </c>
      <c r="CN81" s="48">
        <v>0</v>
      </c>
      <c r="CO81" s="48">
        <v>0</v>
      </c>
    </row>
    <row r="82" spans="1:93" ht="13" x14ac:dyDescent="0.3">
      <c r="A82" s="8" t="s">
        <v>139</v>
      </c>
      <c r="B82" s="9" t="s">
        <v>140</v>
      </c>
      <c r="C82" s="48">
        <v>2632.1588965167471</v>
      </c>
      <c r="D82" s="48">
        <v>4270.33928153546</v>
      </c>
      <c r="E82" s="48">
        <v>3393.5506351402901</v>
      </c>
      <c r="F82" s="48">
        <v>3490.3366329116702</v>
      </c>
      <c r="G82" s="48">
        <v>4394.0990381442098</v>
      </c>
      <c r="H82" s="48">
        <v>2108.92616243663</v>
      </c>
      <c r="I82" s="48">
        <v>3399.5382669104501</v>
      </c>
      <c r="J82" s="48">
        <v>3369.2246488703599</v>
      </c>
      <c r="K82" s="48">
        <v>2858.05754199169</v>
      </c>
      <c r="L82" s="48">
        <v>3946.1796500789401</v>
      </c>
      <c r="M82" s="48">
        <v>3069.2450985782302</v>
      </c>
      <c r="N82" s="48">
        <v>3599.1486065553299</v>
      </c>
      <c r="O82" s="48">
        <v>40530.804459669998</v>
      </c>
      <c r="P82" s="48">
        <v>8132.2127489858822</v>
      </c>
      <c r="Q82" s="48">
        <v>1871.5990038775999</v>
      </c>
      <c r="R82" s="48">
        <v>1718.6959995607599</v>
      </c>
      <c r="S82" s="48">
        <v>2627.9328663477995</v>
      </c>
      <c r="T82" s="48">
        <v>3566.0444181901298</v>
      </c>
      <c r="U82" s="48">
        <v>5498.6389390403701</v>
      </c>
      <c r="V82" s="48">
        <v>10427.517585759</v>
      </c>
      <c r="W82" s="48">
        <v>18716.279684577461</v>
      </c>
      <c r="X82" s="48">
        <v>2966.8465352276153</v>
      </c>
      <c r="Y82" s="48">
        <v>1884.3552386936908</v>
      </c>
      <c r="Z82" s="48">
        <v>1238.38725760991</v>
      </c>
      <c r="AA82" s="48">
        <v>6032.4717988897601</v>
      </c>
      <c r="AB82" s="48">
        <v>64680.982076760003</v>
      </c>
      <c r="AC82" s="48">
        <v>5836.2195474866003</v>
      </c>
      <c r="AD82" s="48">
        <v>3627.6348393327135</v>
      </c>
      <c r="AE82" s="48">
        <v>4269.1076804825298</v>
      </c>
      <c r="AF82" s="48">
        <v>4351.8549495267143</v>
      </c>
      <c r="AG82" s="48">
        <v>4461.7397996717655</v>
      </c>
      <c r="AH82" s="48">
        <v>5950.7260898537297</v>
      </c>
      <c r="AI82" s="48">
        <v>4472.5805435594903</v>
      </c>
      <c r="AJ82" s="48">
        <v>3885.3609311946402</v>
      </c>
      <c r="AK82" s="48">
        <v>4711.25174926826</v>
      </c>
      <c r="AL82" s="48">
        <v>4245.4011388265599</v>
      </c>
      <c r="AM82" s="48">
        <v>6756.2005476859804</v>
      </c>
      <c r="AN82" s="48">
        <v>6080.3109185910198</v>
      </c>
      <c r="AO82" s="48">
        <v>58648.388735479995</v>
      </c>
      <c r="AP82" s="48">
        <v>35719.968243669995</v>
      </c>
      <c r="AQ82" s="48">
        <v>5984.6021198600001</v>
      </c>
      <c r="AR82" s="48">
        <v>5463.1632868599991</v>
      </c>
      <c r="AS82" s="48">
        <v>13195.885724413332</v>
      </c>
      <c r="AT82" s="48">
        <v>7999.0538587533301</v>
      </c>
      <c r="AU82" s="48">
        <v>3777.2010566633298</v>
      </c>
      <c r="AV82" s="48">
        <v>7685.06276697667</v>
      </c>
      <c r="AW82" s="48">
        <v>7430.9322461166703</v>
      </c>
      <c r="AX82" s="48">
        <v>7159.9940362466696</v>
      </c>
      <c r="AY82" s="48">
        <v>8901.7552807866705</v>
      </c>
      <c r="AZ82" s="48">
        <v>26387.622728926664</v>
      </c>
      <c r="BA82" s="48">
        <v>11280.1367755967</v>
      </c>
      <c r="BB82" s="48">
        <v>140985.37807917999</v>
      </c>
      <c r="BC82" s="48">
        <v>13394.537562721915</v>
      </c>
      <c r="BD82" s="48">
        <v>9840.3589506956196</v>
      </c>
      <c r="BE82" s="48">
        <v>7902.40214781749</v>
      </c>
      <c r="BF82" s="48">
        <v>7214.3564985996572</v>
      </c>
      <c r="BG82" s="48">
        <v>5351.7829100126601</v>
      </c>
      <c r="BH82" s="48">
        <v>8719.5409112708694</v>
      </c>
      <c r="BI82" s="48">
        <v>7164.3364153392331</v>
      </c>
      <c r="BJ82" s="48">
        <v>5996.8378437770398</v>
      </c>
      <c r="BK82" s="48">
        <v>7010.6536454035304</v>
      </c>
      <c r="BL82" s="48">
        <v>6319.0720911134704</v>
      </c>
      <c r="BM82" s="48">
        <v>6348.2267476105799</v>
      </c>
      <c r="BN82" s="48">
        <v>8644.2056775179299</v>
      </c>
      <c r="BO82" s="48">
        <v>93906.311401879997</v>
      </c>
      <c r="BP82" s="48">
        <v>8855.9065590541704</v>
      </c>
      <c r="BQ82" s="48">
        <v>6158.5398226241668</v>
      </c>
      <c r="BR82" s="48">
        <v>6537.3905061941696</v>
      </c>
      <c r="BS82" s="48">
        <v>8959.4903078408297</v>
      </c>
      <c r="BT82" s="48">
        <v>9919.4390606208308</v>
      </c>
      <c r="BU82" s="48">
        <v>16425.1804197608</v>
      </c>
      <c r="BV82" s="48">
        <v>7327.1662177808303</v>
      </c>
      <c r="BW82" s="48">
        <v>6652.6796108408298</v>
      </c>
      <c r="BX82" s="48">
        <v>7553.2315418408298</v>
      </c>
      <c r="BY82" s="48">
        <v>8206.2918267708301</v>
      </c>
      <c r="BZ82" s="48">
        <v>7565.0148525408304</v>
      </c>
      <c r="CA82" s="48">
        <v>8774.8548682908295</v>
      </c>
      <c r="CB82" s="48">
        <v>102935.18559415999</v>
      </c>
      <c r="CC82" s="48">
        <v>10048.3110609833</v>
      </c>
      <c r="CD82" s="48">
        <v>6433.8885987433323</v>
      </c>
      <c r="CE82" s="48">
        <v>6855.0208781933297</v>
      </c>
      <c r="CF82" s="48">
        <v>0</v>
      </c>
      <c r="CG82" s="48">
        <v>0</v>
      </c>
      <c r="CH82" s="48">
        <v>0</v>
      </c>
      <c r="CI82" s="48">
        <v>0</v>
      </c>
      <c r="CJ82" s="48">
        <v>0</v>
      </c>
      <c r="CK82" s="48">
        <v>0</v>
      </c>
      <c r="CL82" s="48">
        <v>0</v>
      </c>
      <c r="CM82" s="48">
        <v>0</v>
      </c>
      <c r="CN82" s="48">
        <v>0</v>
      </c>
      <c r="CO82" s="48">
        <v>23337.220537919999</v>
      </c>
    </row>
    <row r="83" spans="1:93" ht="13" x14ac:dyDescent="0.3">
      <c r="A83" s="8" t="s">
        <v>141</v>
      </c>
      <c r="B83" s="9" t="s">
        <v>142</v>
      </c>
      <c r="C83" s="48">
        <v>57610.613731569902</v>
      </c>
      <c r="D83" s="48">
        <v>27938.764717902199</v>
      </c>
      <c r="E83" s="48">
        <v>73112.587326083303</v>
      </c>
      <c r="F83" s="48">
        <v>65351.404954910802</v>
      </c>
      <c r="G83" s="48">
        <v>24206.8673064211</v>
      </c>
      <c r="H83" s="48">
        <v>49607.303824840601</v>
      </c>
      <c r="I83" s="48">
        <v>23060.835109223299</v>
      </c>
      <c r="J83" s="48">
        <v>29620.300991818502</v>
      </c>
      <c r="K83" s="48">
        <v>16880.255642100001</v>
      </c>
      <c r="L83" s="48">
        <v>34472.575272177957</v>
      </c>
      <c r="M83" s="48">
        <v>28516.429647932964</v>
      </c>
      <c r="N83" s="48">
        <v>48344.307941243802</v>
      </c>
      <c r="O83" s="48">
        <v>478722.24768384441</v>
      </c>
      <c r="P83" s="48">
        <v>57048.814919173099</v>
      </c>
      <c r="Q83" s="48">
        <v>52578.1349099933</v>
      </c>
      <c r="R83" s="48">
        <v>48571.832804833801</v>
      </c>
      <c r="S83" s="48">
        <v>36085.346745849398</v>
      </c>
      <c r="T83" s="48">
        <v>56928.623599903804</v>
      </c>
      <c r="U83" s="48">
        <v>31146.4273067432</v>
      </c>
      <c r="V83" s="48">
        <v>37177.675984544097</v>
      </c>
      <c r="W83" s="48">
        <v>30545.452016560001</v>
      </c>
      <c r="X83" s="48">
        <v>32806.423124740002</v>
      </c>
      <c r="Y83" s="48">
        <v>31012.307881154</v>
      </c>
      <c r="Z83" s="48">
        <v>23230.171168309</v>
      </c>
      <c r="AA83" s="48">
        <v>24120.7263589258</v>
      </c>
      <c r="AB83" s="48">
        <v>461251.93955253938</v>
      </c>
      <c r="AC83" s="48">
        <v>17325.928865149792</v>
      </c>
      <c r="AD83" s="48">
        <v>21292.265387815019</v>
      </c>
      <c r="AE83" s="48">
        <v>56036.199138745797</v>
      </c>
      <c r="AF83" s="48">
        <v>31025.874281302698</v>
      </c>
      <c r="AG83" s="48">
        <v>19746.257471139812</v>
      </c>
      <c r="AH83" s="48">
        <v>11808.5571548309</v>
      </c>
      <c r="AI83" s="48">
        <v>14890.244380251899</v>
      </c>
      <c r="AJ83" s="48">
        <v>18060.645709649201</v>
      </c>
      <c r="AK83" s="48">
        <v>14302.9478412477</v>
      </c>
      <c r="AL83" s="48">
        <v>25864.2947035549</v>
      </c>
      <c r="AM83" s="48">
        <v>9565.0502280409801</v>
      </c>
      <c r="AN83" s="48">
        <v>30203.431229981401</v>
      </c>
      <c r="AO83" s="48">
        <v>270121.69639171002</v>
      </c>
      <c r="AP83" s="48">
        <v>16423.056801349201</v>
      </c>
      <c r="AQ83" s="48">
        <v>30204.899311203899</v>
      </c>
      <c r="AR83" s="48">
        <v>86953.704989731807</v>
      </c>
      <c r="AS83" s="48">
        <v>50708.959260420503</v>
      </c>
      <c r="AT83" s="48">
        <v>64810.742150354898</v>
      </c>
      <c r="AU83" s="48">
        <v>26564.799662665053</v>
      </c>
      <c r="AV83" s="48">
        <v>13151.783992995237</v>
      </c>
      <c r="AW83" s="48">
        <v>11338.301803664101</v>
      </c>
      <c r="AX83" s="48">
        <v>13509.702198794699</v>
      </c>
      <c r="AY83" s="48">
        <v>11162.74152641125</v>
      </c>
      <c r="AZ83" s="48">
        <v>15821.938683109</v>
      </c>
      <c r="BA83" s="48">
        <v>21411.736719759836</v>
      </c>
      <c r="BB83" s="48">
        <v>362062.36717489001</v>
      </c>
      <c r="BC83" s="48">
        <v>25168.758144557141</v>
      </c>
      <c r="BD83" s="48">
        <v>65910.704546632507</v>
      </c>
      <c r="BE83" s="48">
        <v>42564.038635817298</v>
      </c>
      <c r="BF83" s="48">
        <v>150512.430651734</v>
      </c>
      <c r="BG83" s="48">
        <v>25353.977367587886</v>
      </c>
      <c r="BH83" s="48">
        <v>36361.045214240999</v>
      </c>
      <c r="BI83" s="48">
        <v>12957.085277088599</v>
      </c>
      <c r="BJ83" s="48">
        <v>23985.012783167102</v>
      </c>
      <c r="BK83" s="48">
        <v>182935.75600817901</v>
      </c>
      <c r="BL83" s="48">
        <v>21744.043203125599</v>
      </c>
      <c r="BM83" s="48">
        <v>34616.155252797609</v>
      </c>
      <c r="BN83" s="48">
        <v>31561.910702832502</v>
      </c>
      <c r="BO83" s="48">
        <v>653670.91778776003</v>
      </c>
      <c r="BP83" s="48">
        <v>22602.533989330299</v>
      </c>
      <c r="BQ83" s="48">
        <v>29313.542313893504</v>
      </c>
      <c r="BR83" s="48">
        <v>34661.722487929052</v>
      </c>
      <c r="BS83" s="48">
        <v>64908.052449016403</v>
      </c>
      <c r="BT83" s="48">
        <v>24454.045582547598</v>
      </c>
      <c r="BU83" s="48">
        <v>60139.406272114597</v>
      </c>
      <c r="BV83" s="48">
        <v>20201.309400983901</v>
      </c>
      <c r="BW83" s="48">
        <v>17330.152090848402</v>
      </c>
      <c r="BX83" s="48">
        <v>19042.907832583602</v>
      </c>
      <c r="BY83" s="48">
        <v>50982.566927861903</v>
      </c>
      <c r="BZ83" s="48">
        <v>17823.352090748202</v>
      </c>
      <c r="CA83" s="48">
        <v>35238.8959087193</v>
      </c>
      <c r="CB83" s="48">
        <v>396698.48734657676</v>
      </c>
      <c r="CC83" s="48">
        <v>67486.423042709997</v>
      </c>
      <c r="CD83" s="48">
        <v>42912.987067309899</v>
      </c>
      <c r="CE83" s="48">
        <v>67862.801058419995</v>
      </c>
      <c r="CF83" s="48">
        <v>0</v>
      </c>
      <c r="CG83" s="48">
        <v>0</v>
      </c>
      <c r="CH83" s="48">
        <v>0</v>
      </c>
      <c r="CI83" s="48">
        <v>0</v>
      </c>
      <c r="CJ83" s="48">
        <v>0</v>
      </c>
      <c r="CK83" s="48">
        <v>0</v>
      </c>
      <c r="CL83" s="48">
        <v>0</v>
      </c>
      <c r="CM83" s="48">
        <v>0</v>
      </c>
      <c r="CN83" s="48">
        <v>0</v>
      </c>
      <c r="CO83" s="48">
        <v>178262.21116843988</v>
      </c>
    </row>
    <row r="84" spans="1:93" ht="13" x14ac:dyDescent="0.3">
      <c r="A84" s="10" t="s">
        <v>143</v>
      </c>
      <c r="B84" s="14" t="s">
        <v>97</v>
      </c>
      <c r="C84" s="48">
        <v>57607.871750219099</v>
      </c>
      <c r="D84" s="48">
        <v>27931.504939136201</v>
      </c>
      <c r="E84" s="48">
        <v>73093.756305557006</v>
      </c>
      <c r="F84" s="48">
        <v>65346.955978544225</v>
      </c>
      <c r="G84" s="48">
        <v>24202.882890717399</v>
      </c>
      <c r="H84" s="48">
        <v>49603.673019044298</v>
      </c>
      <c r="I84" s="48">
        <v>23056.748215711399</v>
      </c>
      <c r="J84" s="48">
        <v>29615.12799825691</v>
      </c>
      <c r="K84" s="48">
        <v>16875.80898079</v>
      </c>
      <c r="L84" s="48">
        <v>34461.946458744227</v>
      </c>
      <c r="M84" s="48">
        <v>28510.048500359801</v>
      </c>
      <c r="N84" s="48">
        <v>48338.808033474001</v>
      </c>
      <c r="O84" s="48">
        <v>478645.13428817439</v>
      </c>
      <c r="P84" s="48">
        <v>57022.093917423903</v>
      </c>
      <c r="Q84" s="48">
        <v>52555.148563464099</v>
      </c>
      <c r="R84" s="48">
        <v>48548.864886974603</v>
      </c>
      <c r="S84" s="48">
        <v>36062.971099090202</v>
      </c>
      <c r="T84" s="48">
        <v>56906.308182044602</v>
      </c>
      <c r="U84" s="48">
        <v>31124.111888883999</v>
      </c>
      <c r="V84" s="48">
        <v>37068.719367864898</v>
      </c>
      <c r="W84" s="48">
        <v>30520.846598700798</v>
      </c>
      <c r="X84" s="48">
        <v>32781.782289680799</v>
      </c>
      <c r="Y84" s="48">
        <v>30951.826756691498</v>
      </c>
      <c r="Z84" s="48">
        <v>23142.535358116471</v>
      </c>
      <c r="AA84" s="48">
        <v>24060.275648733299</v>
      </c>
      <c r="AB84" s="48">
        <v>460745.487289479</v>
      </c>
      <c r="AC84" s="48">
        <v>17289.304360919799</v>
      </c>
      <c r="AD84" s="48">
        <v>21241.377136051698</v>
      </c>
      <c r="AE84" s="48">
        <v>56012.166852285802</v>
      </c>
      <c r="AF84" s="48">
        <v>31005.756592768299</v>
      </c>
      <c r="AG84" s="48">
        <v>19745.304403361999</v>
      </c>
      <c r="AH84" s="48">
        <v>11788.68429335642</v>
      </c>
      <c r="AI84" s="48">
        <v>14877.298604347399</v>
      </c>
      <c r="AJ84" s="48">
        <v>18000.614288379202</v>
      </c>
      <c r="AK84" s="48">
        <v>14285.4678034588</v>
      </c>
      <c r="AL84" s="48">
        <v>25809.759399440401</v>
      </c>
      <c r="AM84" s="48">
        <v>9560.0637055232</v>
      </c>
      <c r="AN84" s="48">
        <v>30160.574653697</v>
      </c>
      <c r="AO84" s="48">
        <v>269776.37209358998</v>
      </c>
      <c r="AP84" s="48">
        <v>16275.5860996714</v>
      </c>
      <c r="AQ84" s="48">
        <v>30124.658246528699</v>
      </c>
      <c r="AR84" s="48">
        <v>86871.369106704602</v>
      </c>
      <c r="AS84" s="48">
        <v>50584.111886810497</v>
      </c>
      <c r="AT84" s="48">
        <v>64710.406566984901</v>
      </c>
      <c r="AU84" s="48">
        <v>26439.855287672042</v>
      </c>
      <c r="AV84" s="48">
        <v>13074.123609972799</v>
      </c>
      <c r="AW84" s="48">
        <v>11274.837757495376</v>
      </c>
      <c r="AX84" s="48">
        <v>13449.938800026999</v>
      </c>
      <c r="AY84" s="48">
        <v>11136.664710827201</v>
      </c>
      <c r="AZ84" s="48">
        <v>15795.196848600601</v>
      </c>
      <c r="BA84" s="48">
        <v>21239.811039734399</v>
      </c>
      <c r="BB84" s="48">
        <v>360976.56003545999</v>
      </c>
      <c r="BC84" s="48">
        <v>25168.208703754699</v>
      </c>
      <c r="BD84" s="48">
        <v>65910.159808719996</v>
      </c>
      <c r="BE84" s="48">
        <v>42563.489195014801</v>
      </c>
      <c r="BF84" s="48">
        <v>150508.14996108299</v>
      </c>
      <c r="BG84" s="48">
        <v>25344.680095526201</v>
      </c>
      <c r="BH84" s="48">
        <v>36360.446066869299</v>
      </c>
      <c r="BI84" s="48">
        <v>12956.7740001986</v>
      </c>
      <c r="BJ84" s="48">
        <v>23806.4884070271</v>
      </c>
      <c r="BK84" s="48">
        <v>182935.40580716901</v>
      </c>
      <c r="BL84" s="48">
        <v>21740.561096333</v>
      </c>
      <c r="BM84" s="48">
        <v>34557.364333825069</v>
      </c>
      <c r="BN84" s="48">
        <v>30804.1497291899</v>
      </c>
      <c r="BO84" s="48">
        <v>652655.87720471004</v>
      </c>
      <c r="BP84" s="48">
        <v>22589.147570213601</v>
      </c>
      <c r="BQ84" s="48">
        <v>29300.1327632168</v>
      </c>
      <c r="BR84" s="48">
        <v>34648.299931472386</v>
      </c>
      <c r="BS84" s="48">
        <v>64852.137857363035</v>
      </c>
      <c r="BT84" s="48">
        <v>24453.289807774301</v>
      </c>
      <c r="BU84" s="48">
        <v>60138.708326241198</v>
      </c>
      <c r="BV84" s="48">
        <v>20188.486419652199</v>
      </c>
      <c r="BW84" s="48">
        <v>17317.339955296778</v>
      </c>
      <c r="BX84" s="48">
        <v>18973.534277841911</v>
      </c>
      <c r="BY84" s="48">
        <v>50900.991983840198</v>
      </c>
      <c r="BZ84" s="48">
        <v>17821.051855706599</v>
      </c>
      <c r="CA84" s="48">
        <v>34974.992237817642</v>
      </c>
      <c r="CB84" s="48">
        <v>396158.11298643675</v>
      </c>
      <c r="CC84" s="48">
        <v>67478.58891151</v>
      </c>
      <c r="CD84" s="48">
        <v>42864.803227309902</v>
      </c>
      <c r="CE84" s="48">
        <v>67769.306185590001</v>
      </c>
      <c r="CF84" s="48">
        <v>0</v>
      </c>
      <c r="CG84" s="48">
        <v>0</v>
      </c>
      <c r="CH84" s="48">
        <v>0</v>
      </c>
      <c r="CI84" s="48">
        <v>0</v>
      </c>
      <c r="CJ84" s="48">
        <v>0</v>
      </c>
      <c r="CK84" s="48">
        <v>0</v>
      </c>
      <c r="CL84" s="48">
        <v>0</v>
      </c>
      <c r="CM84" s="48">
        <v>0</v>
      </c>
      <c r="CN84" s="48">
        <v>0</v>
      </c>
      <c r="CO84" s="48">
        <v>178112.6983244099</v>
      </c>
    </row>
    <row r="85" spans="1:93" ht="13" x14ac:dyDescent="0.3">
      <c r="A85" s="10" t="s">
        <v>144</v>
      </c>
      <c r="B85" s="14" t="s">
        <v>99</v>
      </c>
      <c r="C85" s="48">
        <v>2.74198135083605</v>
      </c>
      <c r="D85" s="48">
        <v>7.2597787660169102</v>
      </c>
      <c r="E85" s="48">
        <v>18.8310205263254</v>
      </c>
      <c r="F85" s="48">
        <v>4.4489763665282789</v>
      </c>
      <c r="G85" s="48">
        <v>3.9844157036979402</v>
      </c>
      <c r="H85" s="48">
        <v>3.6308057963832998</v>
      </c>
      <c r="I85" s="48">
        <v>4.0868935119158003</v>
      </c>
      <c r="J85" s="48">
        <v>5.1729935615776519</v>
      </c>
      <c r="K85" s="48">
        <v>4.4466613100489401</v>
      </c>
      <c r="L85" s="48">
        <v>10.628813433731599</v>
      </c>
      <c r="M85" s="48">
        <v>6.3811475731490104</v>
      </c>
      <c r="N85" s="48">
        <v>5.4999077697891501</v>
      </c>
      <c r="O85" s="48">
        <v>77.113395670000017</v>
      </c>
      <c r="P85" s="48">
        <v>26.7210017491667</v>
      </c>
      <c r="Q85" s="48">
        <v>22.986346529166667</v>
      </c>
      <c r="R85" s="48">
        <v>22.967917859166668</v>
      </c>
      <c r="S85" s="48">
        <v>22.375646759166667</v>
      </c>
      <c r="T85" s="48">
        <v>22.315417859166669</v>
      </c>
      <c r="U85" s="48">
        <v>22.315417859166669</v>
      </c>
      <c r="V85" s="48">
        <v>108.956616679167</v>
      </c>
      <c r="W85" s="48">
        <v>24.6054178591667</v>
      </c>
      <c r="X85" s="48">
        <v>24.640835059166701</v>
      </c>
      <c r="Y85" s="48">
        <v>60.481124462499999</v>
      </c>
      <c r="Z85" s="48">
        <v>87.635810192500003</v>
      </c>
      <c r="AA85" s="48">
        <v>60.450710192499997</v>
      </c>
      <c r="AB85" s="48">
        <v>506.45226306000001</v>
      </c>
      <c r="AC85" s="48">
        <v>36.624504229999999</v>
      </c>
      <c r="AD85" s="48">
        <v>50.888251763333301</v>
      </c>
      <c r="AE85" s="48">
        <v>24.032286460000002</v>
      </c>
      <c r="AF85" s="48">
        <v>20.117688534444401</v>
      </c>
      <c r="AG85" s="48">
        <v>0.95306777777777796</v>
      </c>
      <c r="AH85" s="48">
        <v>19.872861474444449</v>
      </c>
      <c r="AI85" s="48">
        <v>12.9457759044444</v>
      </c>
      <c r="AJ85" s="48">
        <v>60.031421270000003</v>
      </c>
      <c r="AK85" s="48">
        <v>17.480037788888801</v>
      </c>
      <c r="AL85" s="48">
        <v>54.5353041144445</v>
      </c>
      <c r="AM85" s="48">
        <v>4.9865225177777779</v>
      </c>
      <c r="AN85" s="48">
        <v>42.856576284444479</v>
      </c>
      <c r="AO85" s="48">
        <v>345.32429811999998</v>
      </c>
      <c r="AP85" s="48">
        <v>147.470701677741</v>
      </c>
      <c r="AQ85" s="48">
        <v>80.241064675247799</v>
      </c>
      <c r="AR85" s="48">
        <v>82.335883027169203</v>
      </c>
      <c r="AS85" s="48">
        <v>124.847373610022</v>
      </c>
      <c r="AT85" s="48">
        <v>100.33558337002199</v>
      </c>
      <c r="AU85" s="48">
        <v>124.944374993012</v>
      </c>
      <c r="AV85" s="48">
        <v>77.6603830224756</v>
      </c>
      <c r="AW85" s="48">
        <v>63.464046168761897</v>
      </c>
      <c r="AX85" s="48">
        <v>59.763398767609402</v>
      </c>
      <c r="AY85" s="48">
        <v>26.076815584056199</v>
      </c>
      <c r="AZ85" s="48">
        <v>26.741834508392898</v>
      </c>
      <c r="BA85" s="48">
        <v>171.92568002547799</v>
      </c>
      <c r="BB85" s="48">
        <v>1085.80713942999</v>
      </c>
      <c r="BC85" s="48">
        <v>0.54944080245434701</v>
      </c>
      <c r="BD85" s="48">
        <v>0.544737912454347</v>
      </c>
      <c r="BE85" s="48">
        <v>0.54944080245434701</v>
      </c>
      <c r="BF85" s="48">
        <v>4.2806906516723604</v>
      </c>
      <c r="BG85" s="48">
        <v>9.2972720616723592</v>
      </c>
      <c r="BH85" s="48">
        <v>0.59914737167235799</v>
      </c>
      <c r="BI85" s="48">
        <v>0.31127688999999997</v>
      </c>
      <c r="BJ85" s="48">
        <v>178.52437614000002</v>
      </c>
      <c r="BK85" s="48">
        <v>0.35020100999999998</v>
      </c>
      <c r="BL85" s="48">
        <v>3.4821067925399598</v>
      </c>
      <c r="BM85" s="48">
        <v>58.790918972539998</v>
      </c>
      <c r="BN85" s="48">
        <v>757.76097364253997</v>
      </c>
      <c r="BO85" s="48">
        <v>1015.04058305</v>
      </c>
      <c r="BP85" s="48">
        <v>13.386419116666668</v>
      </c>
      <c r="BQ85" s="48">
        <v>13.409550676666701</v>
      </c>
      <c r="BR85" s="48">
        <v>13.422556456666667</v>
      </c>
      <c r="BS85" s="48">
        <v>55.914591653333339</v>
      </c>
      <c r="BT85" s="48">
        <v>0.75577477333333298</v>
      </c>
      <c r="BU85" s="48">
        <v>0.69794587333333302</v>
      </c>
      <c r="BV85" s="48">
        <v>12.822981331666668</v>
      </c>
      <c r="BW85" s="48">
        <v>12.812135551666669</v>
      </c>
      <c r="BX85" s="48">
        <v>69.373554741666666</v>
      </c>
      <c r="BY85" s="48">
        <v>81.574944021666695</v>
      </c>
      <c r="BZ85" s="48">
        <v>2.3002350416666699</v>
      </c>
      <c r="CA85" s="48">
        <v>263.903670901667</v>
      </c>
      <c r="CB85" s="48">
        <v>540.37436014000002</v>
      </c>
      <c r="CC85" s="48">
        <v>7.8341312000000007</v>
      </c>
      <c r="CD85" s="48">
        <v>48.183840000000004</v>
      </c>
      <c r="CE85" s="48">
        <v>93.494872829999991</v>
      </c>
      <c r="CF85" s="48">
        <v>0</v>
      </c>
      <c r="CG85" s="48">
        <v>0</v>
      </c>
      <c r="CH85" s="48">
        <v>0</v>
      </c>
      <c r="CI85" s="48">
        <v>0</v>
      </c>
      <c r="CJ85" s="48">
        <v>0</v>
      </c>
      <c r="CK85" s="48">
        <v>0</v>
      </c>
      <c r="CL85" s="48">
        <v>0</v>
      </c>
      <c r="CM85" s="48">
        <v>0</v>
      </c>
      <c r="CN85" s="48">
        <v>0</v>
      </c>
      <c r="CO85" s="48">
        <v>149.51284403</v>
      </c>
    </row>
    <row r="86" spans="1:93" ht="26" x14ac:dyDescent="0.3">
      <c r="A86" s="8" t="s">
        <v>145</v>
      </c>
      <c r="B86" s="15" t="s">
        <v>146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v>0</v>
      </c>
      <c r="BC86" s="48">
        <v>0</v>
      </c>
      <c r="BD86" s="48">
        <v>0</v>
      </c>
      <c r="BE86" s="48">
        <v>0</v>
      </c>
      <c r="BF86" s="48">
        <v>0</v>
      </c>
      <c r="BG86" s="48">
        <v>0</v>
      </c>
      <c r="BH86" s="48">
        <v>0</v>
      </c>
      <c r="BI86" s="48">
        <v>0</v>
      </c>
      <c r="BJ86" s="48">
        <v>0</v>
      </c>
      <c r="BK86" s="48">
        <v>0</v>
      </c>
      <c r="BL86" s="48">
        <v>0</v>
      </c>
      <c r="BM86" s="48">
        <v>0</v>
      </c>
      <c r="BN86" s="48">
        <v>0</v>
      </c>
      <c r="BO86" s="48">
        <v>0</v>
      </c>
      <c r="BP86" s="48">
        <v>0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48">
        <v>0</v>
      </c>
      <c r="BW86" s="48">
        <v>0</v>
      </c>
      <c r="BX86" s="48">
        <v>0</v>
      </c>
      <c r="BY86" s="48">
        <v>0</v>
      </c>
      <c r="BZ86" s="48">
        <v>0</v>
      </c>
      <c r="CA86" s="48">
        <v>0</v>
      </c>
      <c r="CB86" s="48">
        <v>0</v>
      </c>
      <c r="CC86" s="48">
        <v>0</v>
      </c>
      <c r="CD86" s="48">
        <v>0</v>
      </c>
      <c r="CE86" s="48">
        <v>0</v>
      </c>
      <c r="CF86" s="48">
        <v>0</v>
      </c>
      <c r="CG86" s="48">
        <v>0</v>
      </c>
      <c r="CH86" s="48">
        <v>0</v>
      </c>
      <c r="CI86" s="48">
        <v>0</v>
      </c>
      <c r="CJ86" s="48">
        <v>0</v>
      </c>
      <c r="CK86" s="48">
        <v>0</v>
      </c>
      <c r="CL86" s="48">
        <v>0</v>
      </c>
      <c r="CM86" s="48">
        <v>0</v>
      </c>
      <c r="CN86" s="48">
        <v>0</v>
      </c>
      <c r="CO86" s="48">
        <v>0</v>
      </c>
    </row>
    <row r="87" spans="1:93" ht="13" x14ac:dyDescent="0.3">
      <c r="A87" s="10" t="s">
        <v>147</v>
      </c>
      <c r="B87" s="11" t="s">
        <v>148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48">
        <v>0</v>
      </c>
      <c r="AZ87" s="48">
        <v>0</v>
      </c>
      <c r="BA87" s="48">
        <v>0</v>
      </c>
      <c r="BB87" s="48">
        <v>0</v>
      </c>
      <c r="BC87" s="48">
        <v>0</v>
      </c>
      <c r="BD87" s="48">
        <v>0</v>
      </c>
      <c r="BE87" s="48">
        <v>0</v>
      </c>
      <c r="BF87" s="48">
        <v>0</v>
      </c>
      <c r="BG87" s="48">
        <v>0</v>
      </c>
      <c r="BH87" s="48">
        <v>0</v>
      </c>
      <c r="BI87" s="48">
        <v>0</v>
      </c>
      <c r="BJ87" s="48">
        <v>0</v>
      </c>
      <c r="BK87" s="48">
        <v>0</v>
      </c>
      <c r="BL87" s="48">
        <v>0</v>
      </c>
      <c r="BM87" s="48">
        <v>0</v>
      </c>
      <c r="BN87" s="48">
        <v>0</v>
      </c>
      <c r="BO87" s="48">
        <v>0</v>
      </c>
      <c r="BP87" s="48">
        <v>0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48">
        <v>0</v>
      </c>
      <c r="BW87" s="48">
        <v>0</v>
      </c>
      <c r="BX87" s="48">
        <v>0</v>
      </c>
      <c r="BY87" s="48">
        <v>0</v>
      </c>
      <c r="BZ87" s="48">
        <v>0</v>
      </c>
      <c r="CA87" s="48">
        <v>0</v>
      </c>
      <c r="CB87" s="48">
        <v>0</v>
      </c>
      <c r="CC87" s="48">
        <v>0</v>
      </c>
      <c r="CD87" s="48">
        <v>0</v>
      </c>
      <c r="CE87" s="48">
        <v>0</v>
      </c>
      <c r="CF87" s="48">
        <v>0</v>
      </c>
      <c r="CG87" s="48">
        <v>0</v>
      </c>
      <c r="CH87" s="48">
        <v>0</v>
      </c>
      <c r="CI87" s="48">
        <v>0</v>
      </c>
      <c r="CJ87" s="48">
        <v>0</v>
      </c>
      <c r="CK87" s="48">
        <v>0</v>
      </c>
      <c r="CL87" s="48">
        <v>0</v>
      </c>
      <c r="CM87" s="48">
        <v>0</v>
      </c>
      <c r="CN87" s="48">
        <v>0</v>
      </c>
      <c r="CO87" s="48">
        <v>0</v>
      </c>
    </row>
    <row r="88" spans="1:93" ht="13" x14ac:dyDescent="0.3">
      <c r="A88" s="10" t="s">
        <v>149</v>
      </c>
      <c r="B88" s="12" t="s">
        <v>150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f t="shared" ref="AB88:AB91" si="0">SUM(P88:AA88)</f>
        <v>0</v>
      </c>
      <c r="AC88" s="48">
        <v>0</v>
      </c>
      <c r="AD88" s="48"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0</v>
      </c>
      <c r="AR88" s="48">
        <v>0</v>
      </c>
      <c r="AS88" s="48">
        <v>0</v>
      </c>
      <c r="AT88" s="48">
        <v>0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v>0</v>
      </c>
      <c r="BB88" s="48">
        <v>0</v>
      </c>
      <c r="BC88" s="48">
        <v>0</v>
      </c>
      <c r="BD88" s="48">
        <v>0</v>
      </c>
      <c r="BE88" s="48">
        <v>0</v>
      </c>
      <c r="BF88" s="48">
        <v>0</v>
      </c>
      <c r="BG88" s="48">
        <v>0</v>
      </c>
      <c r="BH88" s="48">
        <v>0</v>
      </c>
      <c r="BI88" s="48">
        <v>0</v>
      </c>
      <c r="BJ88" s="48">
        <v>0</v>
      </c>
      <c r="BK88" s="48">
        <v>0</v>
      </c>
      <c r="BL88" s="48">
        <v>0</v>
      </c>
      <c r="BM88" s="48">
        <v>0</v>
      </c>
      <c r="BN88" s="48">
        <v>0</v>
      </c>
      <c r="BO88" s="48">
        <v>0</v>
      </c>
      <c r="BP88" s="48">
        <v>0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48">
        <v>0</v>
      </c>
      <c r="BW88" s="48">
        <v>0</v>
      </c>
      <c r="BX88" s="48">
        <v>0</v>
      </c>
      <c r="BY88" s="48">
        <v>0</v>
      </c>
      <c r="BZ88" s="48">
        <v>0</v>
      </c>
      <c r="CA88" s="48">
        <v>0</v>
      </c>
      <c r="CB88" s="48">
        <f t="shared" ref="CB88:CB91" si="1">+SUM(BP88:CA88)</f>
        <v>0</v>
      </c>
      <c r="CC88" s="48">
        <v>0</v>
      </c>
      <c r="CD88" s="48">
        <v>0</v>
      </c>
      <c r="CE88" s="48">
        <v>0</v>
      </c>
      <c r="CF88" s="48">
        <v>0</v>
      </c>
      <c r="CG88" s="48">
        <v>0</v>
      </c>
      <c r="CH88" s="48">
        <v>0</v>
      </c>
      <c r="CI88" s="48">
        <v>0</v>
      </c>
      <c r="CJ88" s="48">
        <v>0</v>
      </c>
      <c r="CK88" s="48">
        <v>0</v>
      </c>
      <c r="CL88" s="48">
        <v>0</v>
      </c>
      <c r="CM88" s="48">
        <v>0</v>
      </c>
      <c r="CN88" s="48">
        <v>0</v>
      </c>
      <c r="CO88" s="48">
        <v>0</v>
      </c>
    </row>
    <row r="89" spans="1:93" ht="13" x14ac:dyDescent="0.3">
      <c r="A89" s="10" t="s">
        <v>151</v>
      </c>
      <c r="B89" s="12" t="s">
        <v>152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f t="shared" si="0"/>
        <v>0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0</v>
      </c>
      <c r="AS89" s="48">
        <v>0</v>
      </c>
      <c r="AT89" s="48">
        <v>0</v>
      </c>
      <c r="AU89" s="48">
        <v>0</v>
      </c>
      <c r="AV89" s="48">
        <v>0</v>
      </c>
      <c r="AW89" s="48">
        <v>0</v>
      </c>
      <c r="AX89" s="48">
        <v>0</v>
      </c>
      <c r="AY89" s="48">
        <v>0</v>
      </c>
      <c r="AZ89" s="48">
        <v>0</v>
      </c>
      <c r="BA89" s="48">
        <v>0</v>
      </c>
      <c r="BB89" s="48">
        <v>0</v>
      </c>
      <c r="BC89" s="48">
        <v>0</v>
      </c>
      <c r="BD89" s="48">
        <v>0</v>
      </c>
      <c r="BE89" s="48">
        <v>0</v>
      </c>
      <c r="BF89" s="48">
        <v>0</v>
      </c>
      <c r="BG89" s="48">
        <v>0</v>
      </c>
      <c r="BH89" s="48">
        <v>0</v>
      </c>
      <c r="BI89" s="48">
        <v>0</v>
      </c>
      <c r="BJ89" s="48">
        <v>0</v>
      </c>
      <c r="BK89" s="48">
        <v>0</v>
      </c>
      <c r="BL89" s="48">
        <v>0</v>
      </c>
      <c r="BM89" s="48">
        <v>0</v>
      </c>
      <c r="BN89" s="48">
        <v>0</v>
      </c>
      <c r="BO89" s="48">
        <v>0</v>
      </c>
      <c r="BP89" s="48">
        <v>0</v>
      </c>
      <c r="BQ89" s="48">
        <v>0</v>
      </c>
      <c r="BR89" s="48">
        <v>0</v>
      </c>
      <c r="BS89" s="48">
        <v>0</v>
      </c>
      <c r="BT89" s="48">
        <v>0</v>
      </c>
      <c r="BU89" s="48">
        <v>0</v>
      </c>
      <c r="BV89" s="48">
        <v>0</v>
      </c>
      <c r="BW89" s="48">
        <v>0</v>
      </c>
      <c r="BX89" s="48">
        <v>0</v>
      </c>
      <c r="BY89" s="48">
        <v>0</v>
      </c>
      <c r="BZ89" s="48">
        <v>0</v>
      </c>
      <c r="CA89" s="48">
        <v>0</v>
      </c>
      <c r="CB89" s="48">
        <f t="shared" si="1"/>
        <v>0</v>
      </c>
      <c r="CC89" s="48">
        <v>0</v>
      </c>
      <c r="CD89" s="48">
        <v>0</v>
      </c>
      <c r="CE89" s="48">
        <v>0</v>
      </c>
      <c r="CF89" s="48">
        <v>0</v>
      </c>
      <c r="CG89" s="48">
        <v>0</v>
      </c>
      <c r="CH89" s="48">
        <v>0</v>
      </c>
      <c r="CI89" s="48">
        <v>0</v>
      </c>
      <c r="CJ89" s="48">
        <v>0</v>
      </c>
      <c r="CK89" s="48">
        <v>0</v>
      </c>
      <c r="CL89" s="48">
        <v>0</v>
      </c>
      <c r="CM89" s="48">
        <v>0</v>
      </c>
      <c r="CN89" s="48">
        <v>0</v>
      </c>
      <c r="CO89" s="48">
        <v>0</v>
      </c>
    </row>
    <row r="90" spans="1:93" ht="13" x14ac:dyDescent="0.3">
      <c r="A90" s="10" t="s">
        <v>153</v>
      </c>
      <c r="B90" s="11" t="s">
        <v>154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f>SUM(P90:AA90)</f>
        <v>0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0</v>
      </c>
      <c r="AQ90" s="48">
        <v>0</v>
      </c>
      <c r="AR90" s="48">
        <v>0</v>
      </c>
      <c r="AS90" s="48">
        <v>0</v>
      </c>
      <c r="AT90" s="48">
        <v>0</v>
      </c>
      <c r="AU90" s="48">
        <v>0</v>
      </c>
      <c r="AV90" s="48">
        <v>0</v>
      </c>
      <c r="AW90" s="48">
        <v>0</v>
      </c>
      <c r="AX90" s="48">
        <v>0</v>
      </c>
      <c r="AY90" s="48">
        <v>0</v>
      </c>
      <c r="AZ90" s="48">
        <v>0</v>
      </c>
      <c r="BA90" s="48">
        <v>0</v>
      </c>
      <c r="BB90" s="48">
        <v>0</v>
      </c>
      <c r="BC90" s="48">
        <v>0</v>
      </c>
      <c r="BD90" s="48">
        <v>0</v>
      </c>
      <c r="BE90" s="48">
        <v>0</v>
      </c>
      <c r="BF90" s="48">
        <v>0</v>
      </c>
      <c r="BG90" s="48">
        <v>0</v>
      </c>
      <c r="BH90" s="48">
        <v>0</v>
      </c>
      <c r="BI90" s="48">
        <v>0</v>
      </c>
      <c r="BJ90" s="48">
        <v>0</v>
      </c>
      <c r="BK90" s="48">
        <v>0</v>
      </c>
      <c r="BL90" s="48">
        <v>0</v>
      </c>
      <c r="BM90" s="48">
        <v>0</v>
      </c>
      <c r="BN90" s="48">
        <v>0</v>
      </c>
      <c r="BO90" s="48">
        <v>0</v>
      </c>
      <c r="BP90" s="48">
        <v>0</v>
      </c>
      <c r="BQ90" s="48">
        <v>0</v>
      </c>
      <c r="BR90" s="48">
        <v>0</v>
      </c>
      <c r="BS90" s="48">
        <v>0</v>
      </c>
      <c r="BT90" s="48">
        <v>0</v>
      </c>
      <c r="BU90" s="48">
        <v>0</v>
      </c>
      <c r="BV90" s="48">
        <v>0</v>
      </c>
      <c r="BW90" s="48">
        <v>0</v>
      </c>
      <c r="BX90" s="48">
        <v>0</v>
      </c>
      <c r="BY90" s="48">
        <v>0</v>
      </c>
      <c r="BZ90" s="48">
        <v>0</v>
      </c>
      <c r="CA90" s="48">
        <v>0</v>
      </c>
      <c r="CB90" s="48">
        <f>+SUM(BP90:CA90)</f>
        <v>0</v>
      </c>
      <c r="CC90" s="48">
        <v>0</v>
      </c>
      <c r="CD90" s="48">
        <v>0</v>
      </c>
      <c r="CE90" s="48">
        <v>0</v>
      </c>
      <c r="CF90" s="48">
        <v>0</v>
      </c>
      <c r="CG90" s="48">
        <v>0</v>
      </c>
      <c r="CH90" s="48">
        <v>0</v>
      </c>
      <c r="CI90" s="48">
        <v>0</v>
      </c>
      <c r="CJ90" s="48">
        <v>0</v>
      </c>
      <c r="CK90" s="48">
        <v>0</v>
      </c>
      <c r="CL90" s="48">
        <v>0</v>
      </c>
      <c r="CM90" s="48">
        <v>0</v>
      </c>
      <c r="CN90" s="48">
        <v>0</v>
      </c>
      <c r="CO90" s="48">
        <f>+SUM(CC90:CN90)</f>
        <v>0</v>
      </c>
    </row>
    <row r="91" spans="1:93" ht="13" x14ac:dyDescent="0.3">
      <c r="A91" s="10" t="s">
        <v>155</v>
      </c>
      <c r="B91" s="11" t="s">
        <v>309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f t="shared" si="0"/>
        <v>0</v>
      </c>
      <c r="AC91" s="48">
        <v>0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0</v>
      </c>
      <c r="AQ91" s="48">
        <v>0</v>
      </c>
      <c r="AR91" s="48">
        <v>0</v>
      </c>
      <c r="AS91" s="48">
        <v>0</v>
      </c>
      <c r="AT91" s="48">
        <v>0</v>
      </c>
      <c r="AU91" s="48">
        <v>0</v>
      </c>
      <c r="AV91" s="48">
        <v>0</v>
      </c>
      <c r="AW91" s="48">
        <v>0</v>
      </c>
      <c r="AX91" s="48">
        <v>0</v>
      </c>
      <c r="AY91" s="48">
        <v>0</v>
      </c>
      <c r="AZ91" s="48">
        <v>0</v>
      </c>
      <c r="BA91" s="48">
        <v>0</v>
      </c>
      <c r="BB91" s="48">
        <v>0</v>
      </c>
      <c r="BC91" s="48">
        <v>0</v>
      </c>
      <c r="BD91" s="48">
        <v>0</v>
      </c>
      <c r="BE91" s="48">
        <v>0</v>
      </c>
      <c r="BF91" s="48">
        <v>0</v>
      </c>
      <c r="BG91" s="48">
        <v>0</v>
      </c>
      <c r="BH91" s="48">
        <v>0</v>
      </c>
      <c r="BI91" s="48">
        <v>0</v>
      </c>
      <c r="BJ91" s="48">
        <v>0</v>
      </c>
      <c r="BK91" s="48">
        <v>0</v>
      </c>
      <c r="BL91" s="48">
        <v>0</v>
      </c>
      <c r="BM91" s="48">
        <v>0</v>
      </c>
      <c r="BN91" s="48">
        <v>0</v>
      </c>
      <c r="BO91" s="48">
        <v>0</v>
      </c>
      <c r="BP91" s="48">
        <v>0</v>
      </c>
      <c r="BQ91" s="48">
        <v>0</v>
      </c>
      <c r="BR91" s="48">
        <v>0</v>
      </c>
      <c r="BS91" s="48">
        <v>0</v>
      </c>
      <c r="BT91" s="48">
        <v>0</v>
      </c>
      <c r="BU91" s="48">
        <v>0</v>
      </c>
      <c r="BV91" s="48">
        <v>0</v>
      </c>
      <c r="BW91" s="48">
        <v>0</v>
      </c>
      <c r="BX91" s="48">
        <v>0</v>
      </c>
      <c r="BY91" s="48">
        <v>0</v>
      </c>
      <c r="BZ91" s="48">
        <v>0</v>
      </c>
      <c r="CA91" s="48">
        <v>0</v>
      </c>
      <c r="CB91" s="48">
        <f t="shared" si="1"/>
        <v>0</v>
      </c>
      <c r="CC91" s="48">
        <v>0</v>
      </c>
      <c r="CD91" s="48">
        <v>0</v>
      </c>
      <c r="CE91" s="48">
        <v>0</v>
      </c>
      <c r="CF91" s="48">
        <v>0</v>
      </c>
      <c r="CG91" s="48">
        <v>0</v>
      </c>
      <c r="CH91" s="48">
        <v>0</v>
      </c>
      <c r="CI91" s="48">
        <v>0</v>
      </c>
      <c r="CJ91" s="48">
        <v>0</v>
      </c>
      <c r="CK91" s="48">
        <v>0</v>
      </c>
      <c r="CL91" s="48">
        <v>0</v>
      </c>
      <c r="CM91" s="48">
        <v>0</v>
      </c>
      <c r="CN91" s="48">
        <v>0</v>
      </c>
      <c r="CO91" s="48">
        <f t="shared" ref="CO91" si="2">+SUM(CC91:CN91)</f>
        <v>0</v>
      </c>
    </row>
    <row r="92" spans="1:93" s="6" customFormat="1" ht="13" x14ac:dyDescent="0.3">
      <c r="A92" s="4" t="s">
        <v>156</v>
      </c>
      <c r="B92" s="5" t="s">
        <v>157</v>
      </c>
      <c r="C92" s="30">
        <v>909137.52623300895</v>
      </c>
      <c r="D92" s="30">
        <v>706549.69079966797</v>
      </c>
      <c r="E92" s="30">
        <v>989986.16695216589</v>
      </c>
      <c r="F92" s="30">
        <v>808940.45085176104</v>
      </c>
      <c r="G92" s="30">
        <v>804460.16098611301</v>
      </c>
      <c r="H92" s="30">
        <v>832993.82289480697</v>
      </c>
      <c r="I92" s="30">
        <v>829639.25870203995</v>
      </c>
      <c r="J92" s="30">
        <v>879178.63073296496</v>
      </c>
      <c r="K92" s="30">
        <v>987334.78971873352</v>
      </c>
      <c r="L92" s="30">
        <v>893215.30082305998</v>
      </c>
      <c r="M92" s="30">
        <v>890212.95949995902</v>
      </c>
      <c r="N92" s="30">
        <v>1377264.489641984</v>
      </c>
      <c r="O92" s="30">
        <v>10908913.247836299</v>
      </c>
      <c r="P92" s="30">
        <v>1091768.9659570099</v>
      </c>
      <c r="Q92" s="30">
        <v>899981.91273638175</v>
      </c>
      <c r="R92" s="30">
        <v>983285.65885939333</v>
      </c>
      <c r="S92" s="30">
        <v>845721.51969624672</v>
      </c>
      <c r="T92" s="30">
        <v>825091.24139916606</v>
      </c>
      <c r="U92" s="30">
        <v>890661.89648611995</v>
      </c>
      <c r="V92" s="30">
        <v>957236.74196453951</v>
      </c>
      <c r="W92" s="30">
        <v>984617.263288307</v>
      </c>
      <c r="X92" s="30">
        <v>1030150.5983149901</v>
      </c>
      <c r="Y92" s="30">
        <v>770773.11815170699</v>
      </c>
      <c r="Z92" s="30">
        <v>803060.83836726297</v>
      </c>
      <c r="AA92" s="30">
        <v>1376747.05359185</v>
      </c>
      <c r="AB92" s="30">
        <v>11459096.808842899</v>
      </c>
      <c r="AC92" s="30">
        <v>1052032.1724018599</v>
      </c>
      <c r="AD92" s="30">
        <v>972296.81789787277</v>
      </c>
      <c r="AE92" s="30">
        <v>1048152.3763854</v>
      </c>
      <c r="AF92" s="30">
        <v>815313.60474378802</v>
      </c>
      <c r="AG92" s="30">
        <v>824472.74464153987</v>
      </c>
      <c r="AH92" s="30">
        <v>943444.95958212542</v>
      </c>
      <c r="AI92" s="30">
        <v>1002480.2553085</v>
      </c>
      <c r="AJ92" s="30">
        <v>1056665.7738349601</v>
      </c>
      <c r="AK92" s="30">
        <v>1070648.18298692</v>
      </c>
      <c r="AL92" s="30">
        <v>874655.44726254558</v>
      </c>
      <c r="AM92" s="30">
        <v>881201.87078093295</v>
      </c>
      <c r="AN92" s="30">
        <v>1589051.4009128599</v>
      </c>
      <c r="AO92" s="30">
        <v>12130415.606739299</v>
      </c>
      <c r="AP92" s="30">
        <v>1095272.81181546</v>
      </c>
      <c r="AQ92" s="30">
        <v>1108090.4390853699</v>
      </c>
      <c r="AR92" s="30">
        <v>1029754.36676166</v>
      </c>
      <c r="AS92" s="30">
        <v>780012.85553599603</v>
      </c>
      <c r="AT92" s="30">
        <v>824902.46006866801</v>
      </c>
      <c r="AU92" s="30">
        <v>951482.04271920596</v>
      </c>
      <c r="AV92" s="30">
        <v>1023905.78824879</v>
      </c>
      <c r="AW92" s="30">
        <v>1096106.8550694899</v>
      </c>
      <c r="AX92" s="30">
        <v>1052032.7280041201</v>
      </c>
      <c r="AY92" s="30">
        <v>934656.45272344281</v>
      </c>
      <c r="AZ92" s="30">
        <v>916033.611610141</v>
      </c>
      <c r="BA92" s="30">
        <v>1479023.0728951299</v>
      </c>
      <c r="BB92" s="30">
        <v>12291273.484539598</v>
      </c>
      <c r="BC92" s="51">
        <v>1137874.7548203899</v>
      </c>
      <c r="BD92" s="51">
        <v>1053943.96265706</v>
      </c>
      <c r="BE92" s="51">
        <v>1073985.33545522</v>
      </c>
      <c r="BF92" s="51">
        <v>946363.30441807595</v>
      </c>
      <c r="BG92" s="51">
        <v>879185.60560037405</v>
      </c>
      <c r="BH92" s="51">
        <v>1017074.68496776</v>
      </c>
      <c r="BI92" s="51">
        <v>1028746.59057547</v>
      </c>
      <c r="BJ92" s="51">
        <v>1181507.2100510099</v>
      </c>
      <c r="BK92" s="51">
        <v>1107532.4537539601</v>
      </c>
      <c r="BL92" s="51">
        <v>976180.27149450802</v>
      </c>
      <c r="BM92" s="51">
        <v>963944.12611598056</v>
      </c>
      <c r="BN92" s="51">
        <v>1575960.77103146</v>
      </c>
      <c r="BO92" s="51">
        <v>12942299.070941299</v>
      </c>
      <c r="BP92" s="51">
        <v>1188386.2261393669</v>
      </c>
      <c r="BQ92" s="51">
        <v>1183469.2832531566</v>
      </c>
      <c r="BR92" s="51">
        <v>1008516.59778356</v>
      </c>
      <c r="BS92" s="51">
        <v>1060648.0697953401</v>
      </c>
      <c r="BT92" s="51">
        <v>1047793.20376882</v>
      </c>
      <c r="BU92" s="51">
        <v>1046689.2366070501</v>
      </c>
      <c r="BV92" s="51">
        <v>1087617.55973565</v>
      </c>
      <c r="BW92" s="51">
        <v>1170033.0894599401</v>
      </c>
      <c r="BX92" s="51">
        <v>1131432.2227658951</v>
      </c>
      <c r="BY92" s="51">
        <v>1082444.42338035</v>
      </c>
      <c r="BZ92" s="51">
        <v>1104155.0850937499</v>
      </c>
      <c r="CA92" s="51">
        <v>1616074.8538077599</v>
      </c>
      <c r="CB92" s="51">
        <v>13727259.8515906</v>
      </c>
      <c r="CC92" s="51">
        <v>1175730.76961772</v>
      </c>
      <c r="CD92" s="51">
        <v>1176332.6053713399</v>
      </c>
      <c r="CE92" s="51">
        <v>1132094.03758103</v>
      </c>
      <c r="CF92" s="51">
        <v>0</v>
      </c>
      <c r="CG92" s="51">
        <v>0</v>
      </c>
      <c r="CH92" s="51">
        <v>0</v>
      </c>
      <c r="CI92" s="51">
        <v>0</v>
      </c>
      <c r="CJ92" s="51">
        <v>0</v>
      </c>
      <c r="CK92" s="51">
        <v>0</v>
      </c>
      <c r="CL92" s="51">
        <v>0</v>
      </c>
      <c r="CM92" s="51">
        <v>0</v>
      </c>
      <c r="CN92" s="51">
        <v>0</v>
      </c>
      <c r="CO92" s="51">
        <v>3484157.4125700998</v>
      </c>
    </row>
    <row r="93" spans="1:93" s="6" customFormat="1" ht="13" x14ac:dyDescent="0.3">
      <c r="A93" s="7" t="s">
        <v>158</v>
      </c>
      <c r="B93" s="6" t="s">
        <v>159</v>
      </c>
      <c r="C93" s="31">
        <v>555092.86863556004</v>
      </c>
      <c r="D93" s="31">
        <v>384682.25341095298</v>
      </c>
      <c r="E93" s="31">
        <v>414297.15693946858</v>
      </c>
      <c r="F93" s="31">
        <v>358797.48717884539</v>
      </c>
      <c r="G93" s="31">
        <v>364284.93362440699</v>
      </c>
      <c r="H93" s="31">
        <v>362375.99821603001</v>
      </c>
      <c r="I93" s="31">
        <v>363666.63899529097</v>
      </c>
      <c r="J93" s="31">
        <v>409931.75228057301</v>
      </c>
      <c r="K93" s="31">
        <v>369181.99050973402</v>
      </c>
      <c r="L93" s="31">
        <v>397345.29133201699</v>
      </c>
      <c r="M93" s="31">
        <v>376591.80357059598</v>
      </c>
      <c r="N93" s="31">
        <v>574093.33033170097</v>
      </c>
      <c r="O93" s="31">
        <v>4930341.5050251801</v>
      </c>
      <c r="P93" s="31">
        <v>637289.96936224413</v>
      </c>
      <c r="Q93" s="31">
        <v>408515.39166233997</v>
      </c>
      <c r="R93" s="31">
        <v>385437.22174205998</v>
      </c>
      <c r="S93" s="31">
        <v>368012.53850853699</v>
      </c>
      <c r="T93" s="31">
        <v>367693.96217279416</v>
      </c>
      <c r="U93" s="31">
        <v>367413.92159830302</v>
      </c>
      <c r="V93" s="31">
        <v>416531.24476330797</v>
      </c>
      <c r="W93" s="31">
        <v>367283.05293353298</v>
      </c>
      <c r="X93" s="31">
        <v>374446.46969735052</v>
      </c>
      <c r="Y93" s="31">
        <v>360092.587408124</v>
      </c>
      <c r="Z93" s="31">
        <v>366940.99296697398</v>
      </c>
      <c r="AA93" s="31">
        <v>633495.22691553156</v>
      </c>
      <c r="AB93" s="31">
        <v>5053152.5797311002</v>
      </c>
      <c r="AC93" s="31">
        <v>588451.23038004595</v>
      </c>
      <c r="AD93" s="31">
        <v>402003.99399888102</v>
      </c>
      <c r="AE93" s="31">
        <v>379617.03097533801</v>
      </c>
      <c r="AF93" s="31">
        <v>375050.43234531302</v>
      </c>
      <c r="AG93" s="31">
        <v>377160.77101593598</v>
      </c>
      <c r="AH93" s="31">
        <v>379584.77261169406</v>
      </c>
      <c r="AI93" s="31">
        <v>426619.62553589378</v>
      </c>
      <c r="AJ93" s="31">
        <v>375543.77850138</v>
      </c>
      <c r="AK93" s="31">
        <v>375337.81513047701</v>
      </c>
      <c r="AL93" s="31">
        <v>380151.21228224703</v>
      </c>
      <c r="AM93" s="31">
        <v>380790.24081433401</v>
      </c>
      <c r="AN93" s="31">
        <v>651786.69970479503</v>
      </c>
      <c r="AO93" s="31">
        <v>5092097.6032963404</v>
      </c>
      <c r="AP93" s="31">
        <v>601299.01676463406</v>
      </c>
      <c r="AQ93" s="31">
        <v>413497.82688100601</v>
      </c>
      <c r="AR93" s="31">
        <v>377123.94308741699</v>
      </c>
      <c r="AS93" s="31">
        <v>363978.01456891501</v>
      </c>
      <c r="AT93" s="31">
        <v>366406.20005661598</v>
      </c>
      <c r="AU93" s="31">
        <v>369503.348384746</v>
      </c>
      <c r="AV93" s="31">
        <v>424932.00599077198</v>
      </c>
      <c r="AW93" s="31">
        <v>378890.58460660098</v>
      </c>
      <c r="AX93" s="31">
        <v>375582.08001555101</v>
      </c>
      <c r="AY93" s="31">
        <v>384179.45555935387</v>
      </c>
      <c r="AZ93" s="31">
        <v>381858.14587555797</v>
      </c>
      <c r="BA93" s="31">
        <v>670211.74975808105</v>
      </c>
      <c r="BB93" s="31">
        <v>5107462.3715274697</v>
      </c>
      <c r="BC93" s="50">
        <v>594539.41747661179</v>
      </c>
      <c r="BD93" s="50">
        <v>400976.10959345102</v>
      </c>
      <c r="BE93" s="50">
        <v>382976.07057403098</v>
      </c>
      <c r="BF93" s="50">
        <v>401383.93688739801</v>
      </c>
      <c r="BG93" s="50">
        <v>379452.23131601798</v>
      </c>
      <c r="BH93" s="50">
        <v>423432.30936741701</v>
      </c>
      <c r="BI93" s="50">
        <v>378238.14409369801</v>
      </c>
      <c r="BJ93" s="50">
        <v>386187.56913285749</v>
      </c>
      <c r="BK93" s="50">
        <v>382407.322052537</v>
      </c>
      <c r="BL93" s="50">
        <v>388511.5672132842</v>
      </c>
      <c r="BM93" s="50">
        <v>395162.680891264</v>
      </c>
      <c r="BN93" s="50">
        <v>633796.938959094</v>
      </c>
      <c r="BO93" s="50">
        <v>5147064.2975576604</v>
      </c>
      <c r="BP93" s="50">
        <v>603965.16134762403</v>
      </c>
      <c r="BQ93" s="50">
        <v>409771.29782058398</v>
      </c>
      <c r="BR93" s="50">
        <v>420674.426222365</v>
      </c>
      <c r="BS93" s="50">
        <v>422549.51077547099</v>
      </c>
      <c r="BT93" s="50">
        <v>443758.20842612098</v>
      </c>
      <c r="BU93" s="50">
        <v>393361.79980805097</v>
      </c>
      <c r="BV93" s="50">
        <v>399054.765394599</v>
      </c>
      <c r="BW93" s="50">
        <v>384935.73926163913</v>
      </c>
      <c r="BX93" s="50">
        <v>407956.202420049</v>
      </c>
      <c r="BY93" s="50">
        <v>405567.66393511201</v>
      </c>
      <c r="BZ93" s="50">
        <v>444412.44050895202</v>
      </c>
      <c r="CA93" s="50">
        <v>616738.03115660301</v>
      </c>
      <c r="CB93" s="50">
        <v>5352745.2470771698</v>
      </c>
      <c r="CC93" s="50">
        <v>627043.01933626703</v>
      </c>
      <c r="CD93" s="50">
        <v>444846.63386966684</v>
      </c>
      <c r="CE93" s="50">
        <v>407560.82538063702</v>
      </c>
      <c r="CF93" s="50">
        <v>0</v>
      </c>
      <c r="CG93" s="50">
        <v>0</v>
      </c>
      <c r="CH93" s="50">
        <v>0</v>
      </c>
      <c r="CI93" s="50">
        <v>0</v>
      </c>
      <c r="CJ93" s="50">
        <v>0</v>
      </c>
      <c r="CK93" s="50">
        <v>0</v>
      </c>
      <c r="CL93" s="50">
        <v>0</v>
      </c>
      <c r="CM93" s="50">
        <v>0</v>
      </c>
      <c r="CN93" s="50">
        <v>0</v>
      </c>
      <c r="CO93" s="50">
        <v>1479450.4785865699</v>
      </c>
    </row>
    <row r="94" spans="1:93" ht="13" x14ac:dyDescent="0.3">
      <c r="A94" s="10" t="s">
        <v>160</v>
      </c>
      <c r="B94" s="16" t="s">
        <v>161</v>
      </c>
      <c r="C94" s="32">
        <v>474240.10783642001</v>
      </c>
      <c r="D94" s="32">
        <v>290450.836056064</v>
      </c>
      <c r="E94" s="32">
        <v>333222.13911164249</v>
      </c>
      <c r="F94" s="32">
        <v>292936.28930443898</v>
      </c>
      <c r="G94" s="32">
        <v>297623.56153688196</v>
      </c>
      <c r="H94" s="32">
        <v>295663.43225968926</v>
      </c>
      <c r="I94" s="32">
        <v>298803.07287313999</v>
      </c>
      <c r="J94" s="32">
        <v>335950.36882998003</v>
      </c>
      <c r="K94" s="32">
        <v>302817.309283824</v>
      </c>
      <c r="L94" s="32">
        <v>329055.98753276502</v>
      </c>
      <c r="M94" s="32">
        <v>306626.47956728999</v>
      </c>
      <c r="N94" s="32">
        <v>499002.09411091101</v>
      </c>
      <c r="O94" s="32">
        <v>4056391.6783030499</v>
      </c>
      <c r="P94" s="32">
        <v>531844.99377130601</v>
      </c>
      <c r="Q94" s="32">
        <v>312026.052710207</v>
      </c>
      <c r="R94" s="32">
        <v>312818.22469834075</v>
      </c>
      <c r="S94" s="32">
        <v>301763.224314255</v>
      </c>
      <c r="T94" s="32">
        <v>298350.21391945903</v>
      </c>
      <c r="U94" s="32">
        <v>299853.97508835199</v>
      </c>
      <c r="V94" s="32">
        <v>341364.03062472999</v>
      </c>
      <c r="W94" s="32">
        <v>298432.08607146202</v>
      </c>
      <c r="X94" s="32">
        <v>303032.94979655597</v>
      </c>
      <c r="Y94" s="32">
        <v>294548.800675918</v>
      </c>
      <c r="Z94" s="32">
        <v>295981.39496900898</v>
      </c>
      <c r="AA94" s="32">
        <v>544454.84014583996</v>
      </c>
      <c r="AB94" s="32">
        <v>4134470.7867854298</v>
      </c>
      <c r="AC94" s="32">
        <v>500537.10204673302</v>
      </c>
      <c r="AD94" s="32">
        <v>301339.47741009301</v>
      </c>
      <c r="AE94" s="32">
        <v>303374.01184651401</v>
      </c>
      <c r="AF94" s="32">
        <v>303739.793349277</v>
      </c>
      <c r="AG94" s="32">
        <v>306993.69436865899</v>
      </c>
      <c r="AH94" s="32">
        <v>308403.14525470702</v>
      </c>
      <c r="AI94" s="32">
        <v>346424.01002100902</v>
      </c>
      <c r="AJ94" s="32">
        <v>304254.15159224899</v>
      </c>
      <c r="AK94" s="32">
        <v>306670.81236512901</v>
      </c>
      <c r="AL94" s="32">
        <v>310135.696153839</v>
      </c>
      <c r="AM94" s="32">
        <v>311493.29258982005</v>
      </c>
      <c r="AN94" s="32">
        <v>546557.37434575008</v>
      </c>
      <c r="AO94" s="32">
        <v>4149922.5613437803</v>
      </c>
      <c r="AP94" s="32">
        <v>509754.77728876902</v>
      </c>
      <c r="AQ94" s="32">
        <v>293742.07326051802</v>
      </c>
      <c r="AR94" s="32">
        <v>304006.24880441802</v>
      </c>
      <c r="AS94" s="32">
        <v>301888.31577906501</v>
      </c>
      <c r="AT94" s="32">
        <v>298945.90979710303</v>
      </c>
      <c r="AU94" s="32">
        <v>308985.23310055298</v>
      </c>
      <c r="AV94" s="32">
        <v>340959.17485570599</v>
      </c>
      <c r="AW94" s="32">
        <v>303315.533532826</v>
      </c>
      <c r="AX94" s="32">
        <v>307047.85167101602</v>
      </c>
      <c r="AY94" s="32">
        <v>312645.21279686247</v>
      </c>
      <c r="AZ94" s="32">
        <v>310436.71706522303</v>
      </c>
      <c r="BA94" s="32">
        <v>569599.98503651202</v>
      </c>
      <c r="BB94" s="32">
        <v>4161327.0329883299</v>
      </c>
      <c r="BC94" s="49">
        <v>503976.35117096303</v>
      </c>
      <c r="BD94" s="49">
        <v>300676.76869845198</v>
      </c>
      <c r="BE94" s="49">
        <v>307018.54596362199</v>
      </c>
      <c r="BF94" s="49">
        <v>301674.87597999198</v>
      </c>
      <c r="BG94" s="49">
        <v>307321.168357282</v>
      </c>
      <c r="BH94" s="49">
        <v>344846.51668155164</v>
      </c>
      <c r="BI94" s="49">
        <v>305999.07940379198</v>
      </c>
      <c r="BJ94" s="49">
        <v>315126.07289499202</v>
      </c>
      <c r="BK94" s="49">
        <v>309071.94479889201</v>
      </c>
      <c r="BL94" s="49">
        <v>314757.24551753834</v>
      </c>
      <c r="BM94" s="49">
        <v>327005.578504298</v>
      </c>
      <c r="BN94" s="49">
        <v>547612.06881891796</v>
      </c>
      <c r="BO94" s="49">
        <v>4185086.2167902901</v>
      </c>
      <c r="BP94" s="49">
        <v>512895.91649353527</v>
      </c>
      <c r="BQ94" s="49">
        <v>305328.11408992502</v>
      </c>
      <c r="BR94" s="49">
        <v>345822.26558976556</v>
      </c>
      <c r="BS94" s="49">
        <v>333240.70079493203</v>
      </c>
      <c r="BT94" s="49">
        <v>357759.25000281201</v>
      </c>
      <c r="BU94" s="49">
        <v>318212.59762524179</v>
      </c>
      <c r="BV94" s="49">
        <v>324757.46611153166</v>
      </c>
      <c r="BW94" s="49">
        <v>315779.866045142</v>
      </c>
      <c r="BX94" s="49">
        <v>324379.25214346166</v>
      </c>
      <c r="BY94" s="49">
        <v>330125.639436675</v>
      </c>
      <c r="BZ94" s="49">
        <v>366774.07933699503</v>
      </c>
      <c r="CA94" s="49">
        <v>540323.77471975505</v>
      </c>
      <c r="CB94" s="49">
        <v>4375398.9223897709</v>
      </c>
      <c r="CC94" s="49">
        <v>530002.72273232404</v>
      </c>
      <c r="CD94" s="49">
        <v>318984.67126105301</v>
      </c>
      <c r="CE94" s="49">
        <v>325529.67098581302</v>
      </c>
      <c r="CF94" s="49">
        <v>0</v>
      </c>
      <c r="CG94" s="49">
        <v>0</v>
      </c>
      <c r="CH94" s="49">
        <v>0</v>
      </c>
      <c r="CI94" s="49">
        <v>0</v>
      </c>
      <c r="CJ94" s="49">
        <v>0</v>
      </c>
      <c r="CK94" s="49">
        <v>0</v>
      </c>
      <c r="CL94" s="49">
        <v>0</v>
      </c>
      <c r="CM94" s="49">
        <v>0</v>
      </c>
      <c r="CN94" s="49">
        <v>0</v>
      </c>
      <c r="CO94" s="49">
        <v>1174517.06497919</v>
      </c>
    </row>
    <row r="95" spans="1:93" ht="13" x14ac:dyDescent="0.3">
      <c r="A95" s="10" t="s">
        <v>162</v>
      </c>
      <c r="B95" s="16" t="s">
        <v>163</v>
      </c>
      <c r="C95" s="32">
        <v>80852.760799140102</v>
      </c>
      <c r="D95" s="32">
        <v>94231.417354888647</v>
      </c>
      <c r="E95" s="32">
        <v>81075.017827826101</v>
      </c>
      <c r="F95" s="32">
        <v>65861.197874406003</v>
      </c>
      <c r="G95" s="32">
        <v>66661.372087525</v>
      </c>
      <c r="H95" s="32">
        <v>66712.565956340899</v>
      </c>
      <c r="I95" s="32">
        <v>64863.5661221513</v>
      </c>
      <c r="J95" s="32">
        <v>73981.383450593596</v>
      </c>
      <c r="K95" s="32">
        <v>66364.681225910404</v>
      </c>
      <c r="L95" s="32">
        <v>68289.303799251997</v>
      </c>
      <c r="M95" s="32">
        <v>69965.324003306305</v>
      </c>
      <c r="N95" s="32">
        <v>75091.236220789899</v>
      </c>
      <c r="O95" s="32">
        <v>873949.82672213006</v>
      </c>
      <c r="P95" s="32">
        <v>105444.975590938</v>
      </c>
      <c r="Q95" s="32">
        <v>96489.338952133025</v>
      </c>
      <c r="R95" s="32">
        <v>72618.997043719195</v>
      </c>
      <c r="S95" s="32">
        <v>66249.314194282066</v>
      </c>
      <c r="T95" s="32">
        <v>69343.748253335623</v>
      </c>
      <c r="U95" s="32">
        <v>67559.946509951493</v>
      </c>
      <c r="V95" s="32">
        <v>75167.214138578332</v>
      </c>
      <c r="W95" s="32">
        <v>68850.966862070898</v>
      </c>
      <c r="X95" s="32">
        <v>71413.519900794403</v>
      </c>
      <c r="Y95" s="32">
        <v>65543.786732206194</v>
      </c>
      <c r="Z95" s="32">
        <v>70959.597997965102</v>
      </c>
      <c r="AA95" s="32">
        <v>89040.386769691206</v>
      </c>
      <c r="AB95" s="32">
        <v>918681.79294566542</v>
      </c>
      <c r="AC95" s="32">
        <v>87914.128333312707</v>
      </c>
      <c r="AD95" s="32">
        <v>100664.516588788</v>
      </c>
      <c r="AE95" s="32">
        <v>76243.0191288239</v>
      </c>
      <c r="AF95" s="32">
        <v>71310.638996036199</v>
      </c>
      <c r="AG95" s="32">
        <v>70167.076647277005</v>
      </c>
      <c r="AH95" s="32">
        <v>71181.627356986661</v>
      </c>
      <c r="AI95" s="32">
        <v>80195.615514884805</v>
      </c>
      <c r="AJ95" s="32">
        <v>71289.626909131504</v>
      </c>
      <c r="AK95" s="32">
        <v>68667.002765348501</v>
      </c>
      <c r="AL95" s="32">
        <v>70015.516128408504</v>
      </c>
      <c r="AM95" s="32">
        <v>69296.948224514461</v>
      </c>
      <c r="AN95" s="32">
        <v>105229.325359044</v>
      </c>
      <c r="AO95" s="32">
        <v>942175.04195255996</v>
      </c>
      <c r="AP95" s="32">
        <v>91544.239475865252</v>
      </c>
      <c r="AQ95" s="32">
        <v>119755.753620488</v>
      </c>
      <c r="AR95" s="32">
        <v>73117.694282998389</v>
      </c>
      <c r="AS95" s="32">
        <v>62089.698789850197</v>
      </c>
      <c r="AT95" s="32">
        <v>67460.290259513597</v>
      </c>
      <c r="AU95" s="32">
        <v>60518.1152841933</v>
      </c>
      <c r="AV95" s="32">
        <v>83972.831135065804</v>
      </c>
      <c r="AW95" s="32">
        <v>75575.051073775103</v>
      </c>
      <c r="AX95" s="32">
        <v>68534.228344535077</v>
      </c>
      <c r="AY95" s="32">
        <v>71534.242762491398</v>
      </c>
      <c r="AZ95" s="32">
        <v>71421.428810335405</v>
      </c>
      <c r="BA95" s="32">
        <v>100611.76472156899</v>
      </c>
      <c r="BB95" s="32">
        <v>946135.33853914007</v>
      </c>
      <c r="BC95" s="49">
        <v>90563.066305649205</v>
      </c>
      <c r="BD95" s="49">
        <v>100299.340894999</v>
      </c>
      <c r="BE95" s="49">
        <v>75957.524610409193</v>
      </c>
      <c r="BF95" s="49">
        <v>99709.060907405801</v>
      </c>
      <c r="BG95" s="49">
        <v>72131.0629587359</v>
      </c>
      <c r="BH95" s="49">
        <v>78585.792685865847</v>
      </c>
      <c r="BI95" s="49">
        <v>72239.064689905805</v>
      </c>
      <c r="BJ95" s="49">
        <v>71061.496237865897</v>
      </c>
      <c r="BK95" s="49">
        <v>73335.377253645813</v>
      </c>
      <c r="BL95" s="49">
        <v>73754.321695745835</v>
      </c>
      <c r="BM95" s="49">
        <v>68157.102386965795</v>
      </c>
      <c r="BN95" s="49">
        <v>86184.870140175903</v>
      </c>
      <c r="BO95" s="49">
        <v>961978.08076736995</v>
      </c>
      <c r="BP95" s="49">
        <v>91069.244854089106</v>
      </c>
      <c r="BQ95" s="49">
        <v>104443.183730659</v>
      </c>
      <c r="BR95" s="49">
        <v>74852.160632599203</v>
      </c>
      <c r="BS95" s="49">
        <v>89308.809980539299</v>
      </c>
      <c r="BT95" s="49">
        <v>85998.958423309203</v>
      </c>
      <c r="BU95" s="49">
        <v>75149.202182809197</v>
      </c>
      <c r="BV95" s="49">
        <v>74297.299283067507</v>
      </c>
      <c r="BW95" s="49">
        <v>69155.873216497479</v>
      </c>
      <c r="BX95" s="49">
        <v>83576.950276587493</v>
      </c>
      <c r="BY95" s="49">
        <v>75442.024498437502</v>
      </c>
      <c r="BZ95" s="49">
        <v>77638.361171957498</v>
      </c>
      <c r="CA95" s="49">
        <v>76414.256436847427</v>
      </c>
      <c r="CB95" s="49">
        <v>977346.3246873999</v>
      </c>
      <c r="CC95" s="49">
        <v>97040.296603943294</v>
      </c>
      <c r="CD95" s="49">
        <v>125861.962608613</v>
      </c>
      <c r="CE95" s="49">
        <v>82031.154394823301</v>
      </c>
      <c r="CF95" s="49">
        <v>0</v>
      </c>
      <c r="CG95" s="49">
        <v>0</v>
      </c>
      <c r="CH95" s="49">
        <v>0</v>
      </c>
      <c r="CI95" s="49">
        <v>0</v>
      </c>
      <c r="CJ95" s="49">
        <v>0</v>
      </c>
      <c r="CK95" s="49">
        <v>0</v>
      </c>
      <c r="CL95" s="49">
        <v>0</v>
      </c>
      <c r="CM95" s="49">
        <v>0</v>
      </c>
      <c r="CN95" s="49">
        <v>0</v>
      </c>
      <c r="CO95" s="49">
        <v>304933.41360738</v>
      </c>
    </row>
    <row r="96" spans="1:93" ht="13" x14ac:dyDescent="0.3">
      <c r="A96" s="10" t="s">
        <v>164</v>
      </c>
      <c r="B96" s="11" t="s">
        <v>165</v>
      </c>
      <c r="C96" s="32">
        <v>80265.901745322597</v>
      </c>
      <c r="D96" s="32">
        <v>93082.875833183003</v>
      </c>
      <c r="E96" s="32">
        <v>79162.51432439925</v>
      </c>
      <c r="F96" s="32">
        <v>64357.176241466383</v>
      </c>
      <c r="G96" s="32">
        <v>64799.711719610597</v>
      </c>
      <c r="H96" s="32">
        <v>64524.816373564878</v>
      </c>
      <c r="I96" s="32">
        <v>63856.875647486508</v>
      </c>
      <c r="J96" s="32">
        <v>73113.339818155117</v>
      </c>
      <c r="K96" s="32">
        <v>65160.327926763697</v>
      </c>
      <c r="L96" s="32">
        <v>67171.061783731901</v>
      </c>
      <c r="M96" s="32">
        <v>68712.5930824073</v>
      </c>
      <c r="N96" s="32">
        <v>74016.612304669005</v>
      </c>
      <c r="O96" s="32">
        <v>858223.80680075998</v>
      </c>
      <c r="P96" s="32">
        <v>102406.22773346301</v>
      </c>
      <c r="Q96" s="32">
        <v>93554.999415618018</v>
      </c>
      <c r="R96" s="32">
        <v>71410.025007204196</v>
      </c>
      <c r="S96" s="32">
        <v>64527.280324340398</v>
      </c>
      <c r="T96" s="32">
        <v>65840.402181604004</v>
      </c>
      <c r="U96" s="32">
        <v>65553.924146999838</v>
      </c>
      <c r="V96" s="32">
        <v>73486.543736990003</v>
      </c>
      <c r="W96" s="32">
        <v>65713.1819016425</v>
      </c>
      <c r="X96" s="32">
        <v>66368.270750596101</v>
      </c>
      <c r="Y96" s="32">
        <v>63149.085856501202</v>
      </c>
      <c r="Z96" s="32">
        <v>66251.680788110098</v>
      </c>
      <c r="AA96" s="32">
        <v>81812.628372946157</v>
      </c>
      <c r="AB96" s="32">
        <v>880074.25021601503</v>
      </c>
      <c r="AC96" s="32">
        <v>87058.258289681704</v>
      </c>
      <c r="AD96" s="32">
        <v>97022.340361936804</v>
      </c>
      <c r="AE96" s="32">
        <v>71480.271690602895</v>
      </c>
      <c r="AF96" s="32">
        <v>65883.836947605203</v>
      </c>
      <c r="AG96" s="32">
        <v>65498.142823616021</v>
      </c>
      <c r="AH96" s="32">
        <v>67901.627387335699</v>
      </c>
      <c r="AI96" s="32">
        <v>75833.4044132954</v>
      </c>
      <c r="AJ96" s="32">
        <v>66993.530285512097</v>
      </c>
      <c r="AK96" s="32">
        <v>67085.678179349095</v>
      </c>
      <c r="AL96" s="32">
        <v>67818.332905572504</v>
      </c>
      <c r="AM96" s="32">
        <v>66971.502074834498</v>
      </c>
      <c r="AN96" s="32">
        <v>101166.398331024</v>
      </c>
      <c r="AO96" s="32">
        <v>900713.32369036996</v>
      </c>
      <c r="AP96" s="32">
        <v>89200.615117674199</v>
      </c>
      <c r="AQ96" s="32">
        <v>113820.285051521</v>
      </c>
      <c r="AR96" s="32">
        <v>69445.766502837607</v>
      </c>
      <c r="AS96" s="32">
        <v>60569.475780444198</v>
      </c>
      <c r="AT96" s="32">
        <v>65771.464360855898</v>
      </c>
      <c r="AU96" s="32">
        <v>58660.942361842601</v>
      </c>
      <c r="AV96" s="32">
        <v>81161.174421757576</v>
      </c>
      <c r="AW96" s="32">
        <v>72967.882961307594</v>
      </c>
      <c r="AX96" s="32">
        <v>66565.9009037176</v>
      </c>
      <c r="AY96" s="32">
        <v>67718.642634707503</v>
      </c>
      <c r="AZ96" s="32">
        <v>67370.051384447594</v>
      </c>
      <c r="BA96" s="32">
        <v>94512.991823886638</v>
      </c>
      <c r="BB96" s="32">
        <v>907765.19328255998</v>
      </c>
      <c r="BC96" s="49">
        <v>89420.708860790794</v>
      </c>
      <c r="BD96" s="49">
        <v>98004.244933030801</v>
      </c>
      <c r="BE96" s="49">
        <v>72212.544810930805</v>
      </c>
      <c r="BF96" s="49">
        <v>96571.774782297492</v>
      </c>
      <c r="BG96" s="49">
        <v>68820.131250217499</v>
      </c>
      <c r="BH96" s="49">
        <v>75975.4071711875</v>
      </c>
      <c r="BI96" s="49">
        <v>67219.472878780798</v>
      </c>
      <c r="BJ96" s="49">
        <v>67274.087116790804</v>
      </c>
      <c r="BK96" s="49">
        <v>70404.763045910804</v>
      </c>
      <c r="BL96" s="49">
        <v>69095.771048360795</v>
      </c>
      <c r="BM96" s="49">
        <v>64088.276327030799</v>
      </c>
      <c r="BN96" s="49">
        <v>80534.870216160896</v>
      </c>
      <c r="BO96" s="49">
        <v>919622.05244149</v>
      </c>
      <c r="BP96" s="49">
        <v>90470.113730469995</v>
      </c>
      <c r="BQ96" s="49">
        <v>99751.370365270006</v>
      </c>
      <c r="BR96" s="49">
        <v>71163.716266170028</v>
      </c>
      <c r="BS96" s="49">
        <v>83878.540350713403</v>
      </c>
      <c r="BT96" s="49">
        <v>81554.821374183346</v>
      </c>
      <c r="BU96" s="49">
        <v>72275.353782713326</v>
      </c>
      <c r="BV96" s="49">
        <v>70770.029582325005</v>
      </c>
      <c r="BW96" s="49">
        <v>66137.487307304997</v>
      </c>
      <c r="BX96" s="49">
        <v>78888.890263915004</v>
      </c>
      <c r="BY96" s="49">
        <v>72474.047780905006</v>
      </c>
      <c r="BZ96" s="49">
        <v>75913.656509834997</v>
      </c>
      <c r="CA96" s="49">
        <v>73075.656536634895</v>
      </c>
      <c r="CB96" s="49">
        <v>936353.68385043996</v>
      </c>
      <c r="CC96" s="49">
        <v>96450.116138683297</v>
      </c>
      <c r="CD96" s="49">
        <v>119260.808354183</v>
      </c>
      <c r="CE96" s="49">
        <v>77553.918402953306</v>
      </c>
      <c r="CF96" s="49">
        <v>0</v>
      </c>
      <c r="CG96" s="49">
        <v>0</v>
      </c>
      <c r="CH96" s="49">
        <v>0</v>
      </c>
      <c r="CI96" s="49">
        <v>0</v>
      </c>
      <c r="CJ96" s="49">
        <v>0</v>
      </c>
      <c r="CK96" s="49">
        <v>0</v>
      </c>
      <c r="CL96" s="49">
        <v>0</v>
      </c>
      <c r="CM96" s="49">
        <v>0</v>
      </c>
      <c r="CN96" s="49">
        <v>0</v>
      </c>
      <c r="CO96" s="49">
        <v>293264.84289582004</v>
      </c>
    </row>
    <row r="97" spans="1:93" ht="13" x14ac:dyDescent="0.3">
      <c r="A97" s="10" t="s">
        <v>166</v>
      </c>
      <c r="B97" s="11" t="s">
        <v>167</v>
      </c>
      <c r="C97" s="32">
        <v>586.85905381750001</v>
      </c>
      <c r="D97" s="32">
        <v>1148.54152170566</v>
      </c>
      <c r="E97" s="32">
        <v>1912.5035034268401</v>
      </c>
      <c r="F97" s="32">
        <v>1504.0216329396301</v>
      </c>
      <c r="G97" s="32">
        <v>1861.66036791439</v>
      </c>
      <c r="H97" s="32">
        <v>2187.7495827759867</v>
      </c>
      <c r="I97" s="32">
        <v>1006.69047466479</v>
      </c>
      <c r="J97" s="32">
        <v>868.04363243851003</v>
      </c>
      <c r="K97" s="32">
        <v>1204.3532991467</v>
      </c>
      <c r="L97" s="32">
        <v>1118.24201552006</v>
      </c>
      <c r="M97" s="32">
        <v>1252.73092089898</v>
      </c>
      <c r="N97" s="32">
        <v>1074.6239161209501</v>
      </c>
      <c r="O97" s="32">
        <v>15726.01992137</v>
      </c>
      <c r="P97" s="32">
        <v>3038.7478574749998</v>
      </c>
      <c r="Q97" s="32">
        <v>2934.3395365149995</v>
      </c>
      <c r="R97" s="32">
        <v>1208.9720365149999</v>
      </c>
      <c r="S97" s="32">
        <v>1722.03386994167</v>
      </c>
      <c r="T97" s="32">
        <v>3503.3460717316698</v>
      </c>
      <c r="U97" s="32">
        <v>2006.0223629516699</v>
      </c>
      <c r="V97" s="32">
        <v>1680.6704015883299</v>
      </c>
      <c r="W97" s="32">
        <v>3137.7849604283301</v>
      </c>
      <c r="X97" s="32">
        <v>5045.2491501983304</v>
      </c>
      <c r="Y97" s="32">
        <v>2394.7008757049998</v>
      </c>
      <c r="Z97" s="32">
        <v>4707.9172098549998</v>
      </c>
      <c r="AA97" s="32">
        <v>7227.7583967449991</v>
      </c>
      <c r="AB97" s="32">
        <v>38607.542729649998</v>
      </c>
      <c r="AC97" s="32">
        <v>855.87004363100004</v>
      </c>
      <c r="AD97" s="32">
        <v>3642.1762268510001</v>
      </c>
      <c r="AE97" s="32">
        <v>4762.7474382210003</v>
      </c>
      <c r="AF97" s="32">
        <v>5426.802048431</v>
      </c>
      <c r="AG97" s="32">
        <v>4668.9338236610001</v>
      </c>
      <c r="AH97" s="32">
        <v>3279.999969650999</v>
      </c>
      <c r="AI97" s="32">
        <v>4362.2111015893297</v>
      </c>
      <c r="AJ97" s="32">
        <v>4296.0966236193299</v>
      </c>
      <c r="AK97" s="32">
        <v>1581.3245859993337</v>
      </c>
      <c r="AL97" s="32">
        <v>2197.1832228359995</v>
      </c>
      <c r="AM97" s="32">
        <v>2325.4461496799995</v>
      </c>
      <c r="AN97" s="32">
        <v>4062.9270280199999</v>
      </c>
      <c r="AO97" s="32">
        <v>41461.718262190006</v>
      </c>
      <c r="AP97" s="32">
        <v>2343.6243581910098</v>
      </c>
      <c r="AQ97" s="32">
        <v>5935.4685689667049</v>
      </c>
      <c r="AR97" s="32">
        <v>3671.92778016083</v>
      </c>
      <c r="AS97" s="32">
        <v>1520.2230094059601</v>
      </c>
      <c r="AT97" s="32">
        <v>1688.8258986576902</v>
      </c>
      <c r="AU97" s="32">
        <v>1857.17292235073</v>
      </c>
      <c r="AV97" s="32">
        <v>2811.6567133082599</v>
      </c>
      <c r="AW97" s="32">
        <v>2607.1681124675001</v>
      </c>
      <c r="AX97" s="32">
        <v>1968.3274408175</v>
      </c>
      <c r="AY97" s="32">
        <v>3815.60012778386</v>
      </c>
      <c r="AZ97" s="32">
        <v>4051.3774258878502</v>
      </c>
      <c r="BA97" s="32">
        <v>6098.7728976821099</v>
      </c>
      <c r="BB97" s="32">
        <v>38370.145256579999</v>
      </c>
      <c r="BC97" s="49">
        <v>1142.3574448583331</v>
      </c>
      <c r="BD97" s="49">
        <v>2295.0959619683299</v>
      </c>
      <c r="BE97" s="49">
        <v>3744.979799478333</v>
      </c>
      <c r="BF97" s="49">
        <v>3137.28612510833</v>
      </c>
      <c r="BG97" s="49">
        <v>3310.9317085183302</v>
      </c>
      <c r="BH97" s="49">
        <v>2610.3855146783299</v>
      </c>
      <c r="BI97" s="49">
        <v>5019.5918111250003</v>
      </c>
      <c r="BJ97" s="49">
        <v>3787.4091210749998</v>
      </c>
      <c r="BK97" s="49">
        <v>2930.614207735</v>
      </c>
      <c r="BL97" s="49">
        <v>4658.550647385</v>
      </c>
      <c r="BM97" s="49">
        <v>4068.8260599350001</v>
      </c>
      <c r="BN97" s="49">
        <v>5649.999924015</v>
      </c>
      <c r="BO97" s="49">
        <v>42356.028325879997</v>
      </c>
      <c r="BP97" s="49">
        <v>599.1311236191666</v>
      </c>
      <c r="BQ97" s="49">
        <v>4691.8133653891664</v>
      </c>
      <c r="BR97" s="49">
        <v>3688.4443664291662</v>
      </c>
      <c r="BS97" s="49">
        <v>5430.2696298258297</v>
      </c>
      <c r="BT97" s="49">
        <v>4444.1370491258303</v>
      </c>
      <c r="BU97" s="49">
        <v>2873.8484000958301</v>
      </c>
      <c r="BV97" s="49">
        <v>3527.2697007424999</v>
      </c>
      <c r="BW97" s="49">
        <v>3018.3859091925001</v>
      </c>
      <c r="BX97" s="49">
        <v>4688.0600126725003</v>
      </c>
      <c r="BY97" s="49">
        <v>2967.9767175325001</v>
      </c>
      <c r="BZ97" s="49">
        <v>1724.7046621224999</v>
      </c>
      <c r="CA97" s="49">
        <v>3338.5999002125</v>
      </c>
      <c r="CB97" s="49">
        <v>40992.640836960003</v>
      </c>
      <c r="CC97" s="49">
        <v>590.18046526000001</v>
      </c>
      <c r="CD97" s="49">
        <v>6601.15425443</v>
      </c>
      <c r="CE97" s="49">
        <v>4477.2359918699995</v>
      </c>
      <c r="CF97" s="49">
        <v>0</v>
      </c>
      <c r="CG97" s="49">
        <v>0</v>
      </c>
      <c r="CH97" s="49">
        <v>0</v>
      </c>
      <c r="CI97" s="49">
        <v>0</v>
      </c>
      <c r="CJ97" s="49">
        <v>0</v>
      </c>
      <c r="CK97" s="49">
        <v>0</v>
      </c>
      <c r="CL97" s="49">
        <v>0</v>
      </c>
      <c r="CM97" s="49">
        <v>0</v>
      </c>
      <c r="CN97" s="49">
        <v>0</v>
      </c>
      <c r="CO97" s="49">
        <v>11668.57071156</v>
      </c>
    </row>
    <row r="98" spans="1:93" s="6" customFormat="1" ht="13" x14ac:dyDescent="0.3">
      <c r="A98" s="7" t="s">
        <v>168</v>
      </c>
      <c r="B98" s="6" t="s">
        <v>169</v>
      </c>
      <c r="C98" s="31">
        <v>68240.036798559406</v>
      </c>
      <c r="D98" s="31">
        <v>87941.666086818295</v>
      </c>
      <c r="E98" s="31">
        <v>113480.35924919401</v>
      </c>
      <c r="F98" s="31">
        <v>103298.841243068</v>
      </c>
      <c r="G98" s="31">
        <v>118397.29310210601</v>
      </c>
      <c r="H98" s="31">
        <v>122056.839413897</v>
      </c>
      <c r="I98" s="31">
        <v>124792.17147348856</v>
      </c>
      <c r="J98" s="31">
        <v>117064.04206337901</v>
      </c>
      <c r="K98" s="31">
        <v>142043.331889664</v>
      </c>
      <c r="L98" s="31">
        <v>154952.21208609399</v>
      </c>
      <c r="M98" s="31">
        <v>150180.41785352601</v>
      </c>
      <c r="N98" s="31">
        <v>224133.22169020999</v>
      </c>
      <c r="O98" s="31">
        <v>1526580.43295</v>
      </c>
      <c r="P98" s="31">
        <v>90928.816931411493</v>
      </c>
      <c r="Q98" s="31">
        <v>94766.009472610895</v>
      </c>
      <c r="R98" s="31">
        <v>117178.68738503401</v>
      </c>
      <c r="S98" s="31">
        <v>127614.066135922</v>
      </c>
      <c r="T98" s="31">
        <v>115658.6622899576</v>
      </c>
      <c r="U98" s="31">
        <v>116091.34602204501</v>
      </c>
      <c r="V98" s="31">
        <v>115890.901290885</v>
      </c>
      <c r="W98" s="31">
        <v>119900.469205238</v>
      </c>
      <c r="X98" s="31">
        <v>122812.315049989</v>
      </c>
      <c r="Y98" s="31">
        <v>113688.99435463073</v>
      </c>
      <c r="Z98" s="31">
        <v>114213.36334712637</v>
      </c>
      <c r="AA98" s="31">
        <v>224827.11360587299</v>
      </c>
      <c r="AB98" s="31">
        <v>1473570.74509072</v>
      </c>
      <c r="AC98" s="31">
        <v>71789.806397027307</v>
      </c>
      <c r="AD98" s="31">
        <v>103567.794867034</v>
      </c>
      <c r="AE98" s="31">
        <v>139421.953049445</v>
      </c>
      <c r="AF98" s="31">
        <v>117044.321340314</v>
      </c>
      <c r="AG98" s="31">
        <v>124766.67089723601</v>
      </c>
      <c r="AH98" s="31">
        <v>139991.28939979718</v>
      </c>
      <c r="AI98" s="31">
        <v>140047.064487631</v>
      </c>
      <c r="AJ98" s="31">
        <v>136816.948910873</v>
      </c>
      <c r="AK98" s="31">
        <v>128838.617608264</v>
      </c>
      <c r="AL98" s="31">
        <v>149578.07246184401</v>
      </c>
      <c r="AM98" s="31">
        <v>149551.431052723</v>
      </c>
      <c r="AN98" s="31">
        <v>339190.16654544399</v>
      </c>
      <c r="AO98" s="31">
        <v>1740604.1370176501</v>
      </c>
      <c r="AP98" s="31">
        <v>77598.659131778477</v>
      </c>
      <c r="AQ98" s="31">
        <v>127006.745499034</v>
      </c>
      <c r="AR98" s="31">
        <v>154519.09270608501</v>
      </c>
      <c r="AS98" s="31">
        <v>104909.68401539</v>
      </c>
      <c r="AT98" s="31">
        <v>126806.797329939</v>
      </c>
      <c r="AU98" s="31">
        <v>111171.95567871578</v>
      </c>
      <c r="AV98" s="31">
        <v>126270.890143408</v>
      </c>
      <c r="AW98" s="31">
        <v>128721.228039183</v>
      </c>
      <c r="AX98" s="31">
        <v>141155.03202821099</v>
      </c>
      <c r="AY98" s="31">
        <v>162263.80508521301</v>
      </c>
      <c r="AZ98" s="31">
        <v>165086.52713623701</v>
      </c>
      <c r="BA98" s="31">
        <v>282562.40733656398</v>
      </c>
      <c r="BB98" s="31">
        <v>1708072.8241512801</v>
      </c>
      <c r="BC98" s="50">
        <v>86199.667666172507</v>
      </c>
      <c r="BD98" s="50">
        <v>114347.23507749201</v>
      </c>
      <c r="BE98" s="50">
        <v>159919.50699241299</v>
      </c>
      <c r="BF98" s="50">
        <v>118289.189059336</v>
      </c>
      <c r="BG98" s="50">
        <v>135563.239063346</v>
      </c>
      <c r="BH98" s="50">
        <v>136494.25574700601</v>
      </c>
      <c r="BI98" s="50">
        <v>144071.96818720299</v>
      </c>
      <c r="BJ98" s="50">
        <v>140414.78116124199</v>
      </c>
      <c r="BK98" s="50">
        <v>136492.05904613901</v>
      </c>
      <c r="BL98" s="50">
        <v>153302.49510175901</v>
      </c>
      <c r="BM98" s="50">
        <v>167498.87212317935</v>
      </c>
      <c r="BN98" s="50">
        <v>271927.00013166899</v>
      </c>
      <c r="BO98" s="50">
        <v>1764520.26935696</v>
      </c>
      <c r="BP98" s="50">
        <v>86509.919622337504</v>
      </c>
      <c r="BQ98" s="50">
        <v>112977.73324076799</v>
      </c>
      <c r="BR98" s="50">
        <v>125655.03698954701</v>
      </c>
      <c r="BS98" s="50">
        <v>148236.56098577401</v>
      </c>
      <c r="BT98" s="50">
        <v>151783.78862699427</v>
      </c>
      <c r="BU98" s="50">
        <v>149855.234902344</v>
      </c>
      <c r="BV98" s="50">
        <v>148881.08742320701</v>
      </c>
      <c r="BW98" s="50">
        <v>149835.95040681699</v>
      </c>
      <c r="BX98" s="50">
        <v>153727.66973811749</v>
      </c>
      <c r="BY98" s="50">
        <v>165774.98323431748</v>
      </c>
      <c r="BZ98" s="50">
        <v>181637.46773413752</v>
      </c>
      <c r="CA98" s="50">
        <v>295615.56335679442</v>
      </c>
      <c r="CB98" s="50">
        <v>1870490.9962611599</v>
      </c>
      <c r="CC98" s="50">
        <v>94262.21472279336</v>
      </c>
      <c r="CD98" s="50">
        <v>127056.204952763</v>
      </c>
      <c r="CE98" s="50">
        <v>165458.475206453</v>
      </c>
      <c r="CF98" s="50">
        <v>0</v>
      </c>
      <c r="CG98" s="50">
        <v>0</v>
      </c>
      <c r="CH98" s="50">
        <v>0</v>
      </c>
      <c r="CI98" s="50">
        <v>0</v>
      </c>
      <c r="CJ98" s="50">
        <v>0</v>
      </c>
      <c r="CK98" s="50">
        <v>0</v>
      </c>
      <c r="CL98" s="50">
        <v>0</v>
      </c>
      <c r="CM98" s="50">
        <v>0</v>
      </c>
      <c r="CN98" s="50">
        <v>0</v>
      </c>
      <c r="CO98" s="50">
        <v>386776.89488201</v>
      </c>
    </row>
    <row r="99" spans="1:93" s="6" customFormat="1" ht="13" x14ac:dyDescent="0.3">
      <c r="A99" s="7" t="s">
        <v>170</v>
      </c>
      <c r="B99" s="6" t="s">
        <v>171</v>
      </c>
      <c r="C99" s="31">
        <v>3840.96873263</v>
      </c>
      <c r="D99" s="31">
        <v>3523.45575697</v>
      </c>
      <c r="E99" s="31">
        <v>3872.2468350300001</v>
      </c>
      <c r="F99" s="31">
        <v>3740.6454179900002</v>
      </c>
      <c r="G99" s="31">
        <v>3897.2838285299999</v>
      </c>
      <c r="H99" s="31">
        <v>3755.5511272600002</v>
      </c>
      <c r="I99" s="31">
        <v>3912.0669908599998</v>
      </c>
      <c r="J99" s="31">
        <v>3878.58672114</v>
      </c>
      <c r="K99" s="31">
        <v>14915.41705487</v>
      </c>
      <c r="L99" s="31">
        <v>4646.8845011000003</v>
      </c>
      <c r="M99" s="31">
        <v>3955.2658526099999</v>
      </c>
      <c r="N99" s="31">
        <v>8261.5752458900006</v>
      </c>
      <c r="O99" s="31">
        <v>62199.948064880002</v>
      </c>
      <c r="P99" s="31">
        <v>4294.5169956299997</v>
      </c>
      <c r="Q99" s="31">
        <v>4471.7733838300001</v>
      </c>
      <c r="R99" s="31">
        <v>5420.0680969300001</v>
      </c>
      <c r="S99" s="31">
        <v>6753.5145674599999</v>
      </c>
      <c r="T99" s="31">
        <v>6994.6784655199999</v>
      </c>
      <c r="U99" s="31">
        <v>6933.9323195200004</v>
      </c>
      <c r="V99" s="31">
        <v>4550.7350693799999</v>
      </c>
      <c r="W99" s="31">
        <v>4468.6595150599996</v>
      </c>
      <c r="X99" s="31">
        <v>5754.89061081</v>
      </c>
      <c r="Y99" s="31">
        <v>4650.1329388699996</v>
      </c>
      <c r="Z99" s="31">
        <v>4681.6307918599996</v>
      </c>
      <c r="AA99" s="31">
        <v>4781.2613348699997</v>
      </c>
      <c r="AB99" s="31">
        <v>63755.794089739997</v>
      </c>
      <c r="AC99" s="31">
        <v>5140.3357799699997</v>
      </c>
      <c r="AD99" s="31">
        <v>4588.9432817699999</v>
      </c>
      <c r="AE99" s="31">
        <v>5029.0753860499999</v>
      </c>
      <c r="AF99" s="31">
        <v>5061.55275024</v>
      </c>
      <c r="AG99" s="31">
        <v>5118.23507109</v>
      </c>
      <c r="AH99" s="31">
        <v>5049.2211978200003</v>
      </c>
      <c r="AI99" s="31">
        <v>5136.3774446799998</v>
      </c>
      <c r="AJ99" s="31">
        <v>5232.7875555800001</v>
      </c>
      <c r="AK99" s="31">
        <v>6593.7675459599996</v>
      </c>
      <c r="AL99" s="31">
        <v>5995.4102005699997</v>
      </c>
      <c r="AM99" s="31">
        <v>5790.6581027599996</v>
      </c>
      <c r="AN99" s="31">
        <v>7689.52515528</v>
      </c>
      <c r="AO99" s="31">
        <v>66425.889471769988</v>
      </c>
      <c r="AP99" s="31">
        <v>6666.1455182999998</v>
      </c>
      <c r="AQ99" s="31">
        <v>7600.1125812999999</v>
      </c>
      <c r="AR99" s="31">
        <v>8051.0236291600004</v>
      </c>
      <c r="AS99" s="31">
        <v>6943.4374866400003</v>
      </c>
      <c r="AT99" s="31">
        <v>7671.2444638500001</v>
      </c>
      <c r="AU99" s="31">
        <v>6041.13490361</v>
      </c>
      <c r="AV99" s="31">
        <v>6131.3848437500001</v>
      </c>
      <c r="AW99" s="31">
        <v>10745.172595939999</v>
      </c>
      <c r="AX99" s="31">
        <v>6330.1125151200004</v>
      </c>
      <c r="AY99" s="31">
        <v>6647.0235105100001</v>
      </c>
      <c r="AZ99" s="31">
        <v>6841.2598336600004</v>
      </c>
      <c r="BA99" s="31">
        <v>8870.3472727699991</v>
      </c>
      <c r="BB99" s="31">
        <v>88538.399154610001</v>
      </c>
      <c r="BC99" s="50">
        <v>7160.05635411</v>
      </c>
      <c r="BD99" s="50">
        <v>6494.7923871599996</v>
      </c>
      <c r="BE99" s="50">
        <v>7097.5432836199998</v>
      </c>
      <c r="BF99" s="50">
        <v>6809.9266183899999</v>
      </c>
      <c r="BG99" s="50">
        <v>7115.8679498700003</v>
      </c>
      <c r="BH99" s="50">
        <v>6919.6303704700003</v>
      </c>
      <c r="BI99" s="50">
        <v>7010.4204163799996</v>
      </c>
      <c r="BJ99" s="50">
        <v>7056.4612201999998</v>
      </c>
      <c r="BK99" s="50">
        <v>6990.1673011800003</v>
      </c>
      <c r="BL99" s="50">
        <v>7375.7912544199999</v>
      </c>
      <c r="BM99" s="50">
        <v>6971.4001745599999</v>
      </c>
      <c r="BN99" s="50">
        <v>10091.49345736</v>
      </c>
      <c r="BO99" s="50">
        <v>87093.55078772</v>
      </c>
      <c r="BP99" s="50">
        <v>6951.31999679</v>
      </c>
      <c r="BQ99" s="50">
        <v>7591.33205972</v>
      </c>
      <c r="BR99" s="50">
        <v>7049.7508259899996</v>
      </c>
      <c r="BS99" s="50">
        <v>7019.0564200099998</v>
      </c>
      <c r="BT99" s="50">
        <v>7019.7395157800001</v>
      </c>
      <c r="BU99" s="50">
        <v>6813.2685930999996</v>
      </c>
      <c r="BV99" s="50">
        <v>7534.0710730199999</v>
      </c>
      <c r="BW99" s="50">
        <v>6567.4054670899995</v>
      </c>
      <c r="BX99" s="50">
        <v>7210.4226979799996</v>
      </c>
      <c r="BY99" s="50">
        <v>7894.89057581</v>
      </c>
      <c r="BZ99" s="50">
        <v>8565.5268988699991</v>
      </c>
      <c r="CA99" s="50">
        <v>11571.890884869999</v>
      </c>
      <c r="CB99" s="50">
        <v>91788.675009030005</v>
      </c>
      <c r="CC99" s="50">
        <v>7247.2527444899997</v>
      </c>
      <c r="CD99" s="50">
        <v>6718.1190360500004</v>
      </c>
      <c r="CE99" s="50">
        <v>7294.5820406499997</v>
      </c>
      <c r="CF99" s="50">
        <v>0</v>
      </c>
      <c r="CG99" s="50">
        <v>0</v>
      </c>
      <c r="CH99" s="50">
        <v>0</v>
      </c>
      <c r="CI99" s="50">
        <v>0</v>
      </c>
      <c r="CJ99" s="50">
        <v>0</v>
      </c>
      <c r="CK99" s="50">
        <v>0</v>
      </c>
      <c r="CL99" s="50">
        <v>0</v>
      </c>
      <c r="CM99" s="50">
        <v>0</v>
      </c>
      <c r="CN99" s="50">
        <v>0</v>
      </c>
      <c r="CO99" s="50">
        <v>21259.95382119</v>
      </c>
    </row>
    <row r="100" spans="1:93" s="6" customFormat="1" ht="13" x14ac:dyDescent="0.3">
      <c r="A100" s="7" t="s">
        <v>172</v>
      </c>
      <c r="B100" s="6" t="s">
        <v>113</v>
      </c>
      <c r="C100" s="31">
        <v>84281.526567729656</v>
      </c>
      <c r="D100" s="31">
        <v>41479.876236885772</v>
      </c>
      <c r="E100" s="31">
        <v>244334.790840375</v>
      </c>
      <c r="F100" s="31">
        <v>129987.17932265266</v>
      </c>
      <c r="G100" s="31">
        <v>93961.41139421775</v>
      </c>
      <c r="H100" s="31">
        <v>128022.60977891</v>
      </c>
      <c r="I100" s="31">
        <v>116991.58244124863</v>
      </c>
      <c r="J100" s="31">
        <v>103663.249564161</v>
      </c>
      <c r="K100" s="31">
        <v>266322.35424168012</v>
      </c>
      <c r="L100" s="31">
        <v>112962.02393813799</v>
      </c>
      <c r="M100" s="31">
        <v>82683.698902939999</v>
      </c>
      <c r="N100" s="31">
        <v>145775.90700424201</v>
      </c>
      <c r="O100" s="31">
        <v>1550466.2102331801</v>
      </c>
      <c r="P100" s="31">
        <v>93710.8283804167</v>
      </c>
      <c r="Q100" s="31">
        <v>174807.245390567</v>
      </c>
      <c r="R100" s="31">
        <v>251865.13319333666</v>
      </c>
      <c r="S100" s="31">
        <v>107764.481193677</v>
      </c>
      <c r="T100" s="31">
        <v>72942.029455996802</v>
      </c>
      <c r="U100" s="31">
        <v>123329.96341593665</v>
      </c>
      <c r="V100" s="31">
        <v>102069.594949233</v>
      </c>
      <c r="W100" s="31">
        <v>225547.98133931335</v>
      </c>
      <c r="X100" s="31">
        <v>263059.02409149299</v>
      </c>
      <c r="Y100" s="31">
        <v>76674.728784373539</v>
      </c>
      <c r="Z100" s="31">
        <v>69024.956544172994</v>
      </c>
      <c r="AA100" s="31">
        <v>143992.11300632299</v>
      </c>
      <c r="AB100" s="31">
        <v>1704788.07974484</v>
      </c>
      <c r="AC100" s="31">
        <v>115977.79363638899</v>
      </c>
      <c r="AD100" s="31">
        <v>226954.000437629</v>
      </c>
      <c r="AE100" s="31">
        <v>285279.38626156905</v>
      </c>
      <c r="AF100" s="31">
        <v>74217.539023742298</v>
      </c>
      <c r="AG100" s="31">
        <v>63325.22452622233</v>
      </c>
      <c r="AH100" s="31">
        <v>157037.57357144199</v>
      </c>
      <c r="AI100" s="31">
        <v>155571.51405040899</v>
      </c>
      <c r="AJ100" s="31">
        <v>280001.59625392902</v>
      </c>
      <c r="AK100" s="31">
        <v>238752.81231938902</v>
      </c>
      <c r="AL100" s="31">
        <v>66266.603590879007</v>
      </c>
      <c r="AM100" s="31">
        <v>75715.961379015003</v>
      </c>
      <c r="AN100" s="31">
        <v>177386.86279495497</v>
      </c>
      <c r="AO100" s="31">
        <v>1916486.8678455695</v>
      </c>
      <c r="AP100" s="31">
        <v>163932.31779694164</v>
      </c>
      <c r="AQ100" s="31">
        <v>297495.625041452</v>
      </c>
      <c r="AR100" s="31">
        <v>235015.905363842</v>
      </c>
      <c r="AS100" s="31">
        <v>56738.309990461697</v>
      </c>
      <c r="AT100" s="31">
        <v>62181.361192761673</v>
      </c>
      <c r="AU100" s="31">
        <v>202641.92609763201</v>
      </c>
      <c r="AV100" s="31">
        <v>194074.56172677199</v>
      </c>
      <c r="AW100" s="31">
        <v>305668.72649189201</v>
      </c>
      <c r="AX100" s="31">
        <v>246760.737015252</v>
      </c>
      <c r="AY100" s="31">
        <v>66442.540048458293</v>
      </c>
      <c r="AZ100" s="31">
        <v>69945.579961868338</v>
      </c>
      <c r="BA100" s="31">
        <v>159161.82626999833</v>
      </c>
      <c r="BB100" s="31">
        <v>2060059.41699733</v>
      </c>
      <c r="BC100" s="50">
        <v>193262.604394925</v>
      </c>
      <c r="BD100" s="50">
        <v>275066.025972225</v>
      </c>
      <c r="BE100" s="50">
        <v>254403.00257471501</v>
      </c>
      <c r="BF100" s="50">
        <v>94297.403127428304</v>
      </c>
      <c r="BG100" s="50">
        <v>84381.394640558297</v>
      </c>
      <c r="BH100" s="50">
        <v>164070.151796858</v>
      </c>
      <c r="BI100" s="50">
        <v>203794.74937217499</v>
      </c>
      <c r="BJ100" s="50">
        <v>344681.58052562497</v>
      </c>
      <c r="BK100" s="50">
        <v>243550.35999267499</v>
      </c>
      <c r="BL100" s="50">
        <v>136189.07156506801</v>
      </c>
      <c r="BM100" s="50">
        <v>91524.130672458297</v>
      </c>
      <c r="BN100" s="50">
        <v>195758.29917368831</v>
      </c>
      <c r="BO100" s="50">
        <v>2280978.7738084001</v>
      </c>
      <c r="BP100" s="50">
        <v>185624.66565567584</v>
      </c>
      <c r="BQ100" s="50">
        <v>335560.75189835601</v>
      </c>
      <c r="BR100" s="50">
        <v>183787.69630532601</v>
      </c>
      <c r="BS100" s="50">
        <v>162190.64097537199</v>
      </c>
      <c r="BT100" s="50">
        <v>121493.1451877825</v>
      </c>
      <c r="BU100" s="50">
        <v>187751.150187683</v>
      </c>
      <c r="BV100" s="50">
        <v>210379.45193212901</v>
      </c>
      <c r="BW100" s="50">
        <v>317662.549970589</v>
      </c>
      <c r="BX100" s="50">
        <v>244594.689301809</v>
      </c>
      <c r="BY100" s="50">
        <v>134177.71347102601</v>
      </c>
      <c r="BZ100" s="50">
        <v>122525.264145016</v>
      </c>
      <c r="CA100" s="50">
        <v>189433.94786361585</v>
      </c>
      <c r="CB100" s="50">
        <v>2395181.66689438</v>
      </c>
      <c r="CC100" s="50">
        <v>166240.47782999699</v>
      </c>
      <c r="CD100" s="50">
        <v>284045.21334753698</v>
      </c>
      <c r="CE100" s="50">
        <v>239502.810566517</v>
      </c>
      <c r="CF100" s="50">
        <v>0</v>
      </c>
      <c r="CG100" s="50">
        <v>0</v>
      </c>
      <c r="CH100" s="50">
        <v>0</v>
      </c>
      <c r="CI100" s="50">
        <v>0</v>
      </c>
      <c r="CJ100" s="50">
        <v>0</v>
      </c>
      <c r="CK100" s="50">
        <v>0</v>
      </c>
      <c r="CL100" s="50">
        <v>0</v>
      </c>
      <c r="CM100" s="50">
        <v>0</v>
      </c>
      <c r="CN100" s="50">
        <v>0</v>
      </c>
      <c r="CO100" s="50">
        <v>689788.50174404995</v>
      </c>
    </row>
    <row r="101" spans="1:93" ht="13" x14ac:dyDescent="0.3">
      <c r="A101" s="10" t="s">
        <v>173</v>
      </c>
      <c r="B101" s="16" t="s">
        <v>174</v>
      </c>
      <c r="C101" s="32">
        <v>24806.110871316701</v>
      </c>
      <c r="D101" s="32">
        <v>4501.76418924667</v>
      </c>
      <c r="E101" s="32">
        <v>32232.986646886671</v>
      </c>
      <c r="F101" s="32">
        <v>52953.71504368</v>
      </c>
      <c r="G101" s="32">
        <v>835.78458614001602</v>
      </c>
      <c r="H101" s="32">
        <v>1591.21808347</v>
      </c>
      <c r="I101" s="32">
        <v>23562.21680767</v>
      </c>
      <c r="J101" s="32">
        <v>6471.55208872003</v>
      </c>
      <c r="K101" s="32">
        <v>43554.993945559996</v>
      </c>
      <c r="L101" s="32">
        <v>25375.596699009999</v>
      </c>
      <c r="M101" s="32">
        <v>308.46116759002501</v>
      </c>
      <c r="N101" s="32">
        <v>1550.7588847299701</v>
      </c>
      <c r="O101" s="32">
        <v>217745.15901402</v>
      </c>
      <c r="P101" s="32">
        <v>19210.820937500001</v>
      </c>
      <c r="Q101" s="32">
        <v>16588.01954469</v>
      </c>
      <c r="R101" s="32">
        <v>35426.717510210001</v>
      </c>
      <c r="S101" s="32">
        <v>43039.238799999999</v>
      </c>
      <c r="T101" s="32">
        <v>389.551439860024</v>
      </c>
      <c r="U101" s="32">
        <v>1593.8456828599901</v>
      </c>
      <c r="V101" s="32">
        <v>20362.809819630002</v>
      </c>
      <c r="W101" s="32">
        <v>25632.33498363</v>
      </c>
      <c r="X101" s="32">
        <v>59393.720503329998</v>
      </c>
      <c r="Y101" s="32">
        <v>25642.510942659999</v>
      </c>
      <c r="Z101" s="32">
        <v>1711.5302735299999</v>
      </c>
      <c r="AA101" s="32">
        <v>1886.78633597003</v>
      </c>
      <c r="AB101" s="32">
        <v>250877.88677387001</v>
      </c>
      <c r="AC101" s="32">
        <v>14377.653277740001</v>
      </c>
      <c r="AD101" s="32">
        <v>25436.445037850001</v>
      </c>
      <c r="AE101" s="32">
        <v>62142.627963430001</v>
      </c>
      <c r="AF101" s="32">
        <v>20859.523762249999</v>
      </c>
      <c r="AG101" s="32">
        <v>1138.5165080899999</v>
      </c>
      <c r="AH101" s="32">
        <v>1302.9964295</v>
      </c>
      <c r="AI101" s="32">
        <v>14902.558066400001</v>
      </c>
      <c r="AJ101" s="32">
        <v>25159.50505408</v>
      </c>
      <c r="AK101" s="32">
        <v>63801.229608009999</v>
      </c>
      <c r="AL101" s="32">
        <v>21302.138426609999</v>
      </c>
      <c r="AM101" s="32">
        <v>3554.4403446400001</v>
      </c>
      <c r="AN101" s="32">
        <v>1280.69289592</v>
      </c>
      <c r="AO101" s="32">
        <v>255258.32737452001</v>
      </c>
      <c r="AP101" s="32">
        <v>15356.9954488</v>
      </c>
      <c r="AQ101" s="32">
        <v>26465.866976009998</v>
      </c>
      <c r="AR101" s="32">
        <v>67529.924100820004</v>
      </c>
      <c r="AS101" s="32">
        <v>22475.775443709997</v>
      </c>
      <c r="AT101" s="32">
        <v>4380.9463586700003</v>
      </c>
      <c r="AU101" s="32">
        <v>6561.4252129899996</v>
      </c>
      <c r="AV101" s="32">
        <v>18624.28122479</v>
      </c>
      <c r="AW101" s="32">
        <v>30323.299258499999</v>
      </c>
      <c r="AX101" s="32">
        <v>70404.656457279998</v>
      </c>
      <c r="AY101" s="32">
        <v>29641.42217781</v>
      </c>
      <c r="AZ101" s="32">
        <v>7949.2383765300001</v>
      </c>
      <c r="BA101" s="32">
        <v>13693.892664879999</v>
      </c>
      <c r="BB101" s="32">
        <v>313407.72370079003</v>
      </c>
      <c r="BC101" s="49">
        <v>20936.027927723298</v>
      </c>
      <c r="BD101" s="49">
        <v>32646.855308823298</v>
      </c>
      <c r="BE101" s="49">
        <v>70846.421483073296</v>
      </c>
      <c r="BF101" s="49">
        <v>38605.389749453301</v>
      </c>
      <c r="BG101" s="49">
        <v>13082.744368293301</v>
      </c>
      <c r="BH101" s="49">
        <v>18691.0674536033</v>
      </c>
      <c r="BI101" s="49">
        <v>11825.023494790001</v>
      </c>
      <c r="BJ101" s="49">
        <v>36368.824129560002</v>
      </c>
      <c r="BK101" s="49">
        <v>94890.813214110007</v>
      </c>
      <c r="BL101" s="49">
        <v>47081.452831930001</v>
      </c>
      <c r="BM101" s="49">
        <v>14490.33586768</v>
      </c>
      <c r="BN101" s="49">
        <v>18925.405876429999</v>
      </c>
      <c r="BO101" s="49">
        <v>418390.36170547002</v>
      </c>
      <c r="BP101" s="49">
        <v>15149.641499649999</v>
      </c>
      <c r="BQ101" s="49">
        <v>38146.621516949999</v>
      </c>
      <c r="BR101" s="49">
        <v>70039.703999570003</v>
      </c>
      <c r="BS101" s="49">
        <v>65217.056697549997</v>
      </c>
      <c r="BT101" s="49">
        <v>48816.60389387</v>
      </c>
      <c r="BU101" s="49">
        <v>19962.41040076</v>
      </c>
      <c r="BV101" s="49">
        <v>20687.491363019999</v>
      </c>
      <c r="BW101" s="49">
        <v>36958.420055199997</v>
      </c>
      <c r="BX101" s="49">
        <v>92998.593538930014</v>
      </c>
      <c r="BY101" s="49">
        <v>52555.99250973</v>
      </c>
      <c r="BZ101" s="49">
        <v>43739.750621979998</v>
      </c>
      <c r="CA101" s="49">
        <v>20003.584084710001</v>
      </c>
      <c r="CB101" s="49">
        <v>524275.87018192001</v>
      </c>
      <c r="CC101" s="49">
        <v>15488.54408313</v>
      </c>
      <c r="CD101" s="49">
        <v>33547.678280640001</v>
      </c>
      <c r="CE101" s="49">
        <v>87772.093209219995</v>
      </c>
      <c r="CF101" s="49">
        <v>0</v>
      </c>
      <c r="CG101" s="49">
        <v>0</v>
      </c>
      <c r="CH101" s="49">
        <v>0</v>
      </c>
      <c r="CI101" s="49">
        <v>0</v>
      </c>
      <c r="CJ101" s="49">
        <v>0</v>
      </c>
      <c r="CK101" s="49">
        <v>0</v>
      </c>
      <c r="CL101" s="49">
        <v>0</v>
      </c>
      <c r="CM101" s="49">
        <v>0</v>
      </c>
      <c r="CN101" s="49">
        <v>0</v>
      </c>
      <c r="CO101" s="49">
        <v>136808.31557298999</v>
      </c>
    </row>
    <row r="102" spans="1:93" ht="13" x14ac:dyDescent="0.3">
      <c r="A102" s="10" t="s">
        <v>175</v>
      </c>
      <c r="B102" s="16" t="s">
        <v>176</v>
      </c>
      <c r="C102" s="32">
        <v>59300.975319443001</v>
      </c>
      <c r="D102" s="32">
        <v>36797.975563159103</v>
      </c>
      <c r="E102" s="32">
        <v>211925.86022035801</v>
      </c>
      <c r="F102" s="32">
        <v>76847.449336445992</v>
      </c>
      <c r="G102" s="32">
        <v>92937.031164861095</v>
      </c>
      <c r="H102" s="32">
        <v>126241.094990043</v>
      </c>
      <c r="I102" s="32">
        <v>93223.462080868601</v>
      </c>
      <c r="J102" s="32">
        <v>96986.142269511183</v>
      </c>
      <c r="K102" s="32">
        <v>222558.66059603001</v>
      </c>
      <c r="L102" s="32">
        <v>87327.995907674995</v>
      </c>
      <c r="M102" s="32">
        <v>82117.227201026602</v>
      </c>
      <c r="N102" s="32">
        <v>143963.97042578901</v>
      </c>
      <c r="O102" s="32">
        <v>1330227.8450752101</v>
      </c>
      <c r="P102" s="32">
        <v>72882.408250590001</v>
      </c>
      <c r="Q102" s="32">
        <v>157623.66459684999</v>
      </c>
      <c r="R102" s="32">
        <v>216110.86351873999</v>
      </c>
      <c r="S102" s="32">
        <v>64241.411367856766</v>
      </c>
      <c r="T102" s="32">
        <v>72223.668923136778</v>
      </c>
      <c r="U102" s="32">
        <v>121358.52169125667</v>
      </c>
      <c r="V102" s="32">
        <v>81377.259688783335</v>
      </c>
      <c r="W102" s="32">
        <v>199486.973131103</v>
      </c>
      <c r="X102" s="32">
        <v>203329.071607213</v>
      </c>
      <c r="Y102" s="32">
        <v>51009.0468665835</v>
      </c>
      <c r="Z102" s="32">
        <v>67282.781130153002</v>
      </c>
      <c r="AA102" s="32">
        <v>141511.51218465334</v>
      </c>
      <c r="AB102" s="32">
        <v>1448437.18295692</v>
      </c>
      <c r="AC102" s="32">
        <v>101411.93020535599</v>
      </c>
      <c r="AD102" s="32">
        <v>201268.32457869599</v>
      </c>
      <c r="AE102" s="32">
        <v>222986.35891890599</v>
      </c>
      <c r="AF102" s="32">
        <v>53187.456265339337</v>
      </c>
      <c r="AG102" s="32">
        <v>61906.421747619301</v>
      </c>
      <c r="AH102" s="32">
        <v>155380.72987636901</v>
      </c>
      <c r="AI102" s="32">
        <v>140492.721624856</v>
      </c>
      <c r="AJ102" s="32">
        <v>254449.101874076</v>
      </c>
      <c r="AK102" s="32">
        <v>174800.56909680599</v>
      </c>
      <c r="AL102" s="32">
        <v>44745.596311866</v>
      </c>
      <c r="AM102" s="32">
        <v>71873.515069415007</v>
      </c>
      <c r="AN102" s="32">
        <v>175940.541920105</v>
      </c>
      <c r="AO102" s="32">
        <v>1658443.2674894095</v>
      </c>
      <c r="AP102" s="32">
        <v>148354.365630602</v>
      </c>
      <c r="AQ102" s="32">
        <v>270705.23834610201</v>
      </c>
      <c r="AR102" s="32">
        <v>167285.035081232</v>
      </c>
      <c r="AS102" s="32">
        <v>34118.965614311659</v>
      </c>
      <c r="AT102" s="32">
        <v>57516.804822421698</v>
      </c>
      <c r="AU102" s="32">
        <v>195829.06123382199</v>
      </c>
      <c r="AV102" s="32">
        <v>175280.05457146201</v>
      </c>
      <c r="AW102" s="32">
        <v>275052.89997320197</v>
      </c>
      <c r="AX102" s="32">
        <v>176123.066876742</v>
      </c>
      <c r="AY102" s="32">
        <v>36612.051872828299</v>
      </c>
      <c r="AZ102" s="32">
        <v>61633.867682228331</v>
      </c>
      <c r="BA102" s="32">
        <v>145315.52132368833</v>
      </c>
      <c r="BB102" s="32">
        <v>1743826.93302864</v>
      </c>
      <c r="BC102" s="49">
        <v>172245.582721165</v>
      </c>
      <c r="BD102" s="49">
        <v>242045.94111399501</v>
      </c>
      <c r="BE102" s="49">
        <v>183455.59536524498</v>
      </c>
      <c r="BF102" s="49">
        <v>55624.442889808299</v>
      </c>
      <c r="BG102" s="49">
        <v>70977.650328868302</v>
      </c>
      <c r="BH102" s="49">
        <v>145283.63593300799</v>
      </c>
      <c r="BI102" s="49">
        <v>191866.95465332834</v>
      </c>
      <c r="BJ102" s="49">
        <v>307964.76539196802</v>
      </c>
      <c r="BK102" s="49">
        <v>148575.37383663832</v>
      </c>
      <c r="BL102" s="49">
        <v>89004.752142601705</v>
      </c>
      <c r="BM102" s="49">
        <v>76652.353505601699</v>
      </c>
      <c r="BN102" s="49">
        <v>176719.063578022</v>
      </c>
      <c r="BO102" s="49">
        <v>1860416.1114602501</v>
      </c>
      <c r="BP102" s="49">
        <v>170381.426654512</v>
      </c>
      <c r="BQ102" s="49">
        <v>297025.139573892</v>
      </c>
      <c r="BR102" s="49">
        <v>113638.27484171167</v>
      </c>
      <c r="BS102" s="49">
        <v>96866.233551738318</v>
      </c>
      <c r="BT102" s="49">
        <v>72310.645057038302</v>
      </c>
      <c r="BU102" s="49">
        <v>167685.84387609799</v>
      </c>
      <c r="BV102" s="49">
        <v>189582.050918205</v>
      </c>
      <c r="BW102" s="49">
        <v>280321.58754792501</v>
      </c>
      <c r="BX102" s="49">
        <v>151518.38714050499</v>
      </c>
      <c r="BY102" s="49">
        <v>81503.428596031605</v>
      </c>
      <c r="BZ102" s="49">
        <v>78464.386236001694</v>
      </c>
      <c r="CA102" s="49">
        <v>169270.53982370201</v>
      </c>
      <c r="CB102" s="49">
        <v>1868567.9438173599</v>
      </c>
      <c r="CC102" s="49">
        <v>150610.91873876701</v>
      </c>
      <c r="CD102" s="49">
        <v>250123.117213797</v>
      </c>
      <c r="CE102" s="49">
        <v>151627.91846195664</v>
      </c>
      <c r="CF102" s="49">
        <v>0</v>
      </c>
      <c r="CG102" s="49">
        <v>0</v>
      </c>
      <c r="CH102" s="49">
        <v>0</v>
      </c>
      <c r="CI102" s="49">
        <v>0</v>
      </c>
      <c r="CJ102" s="49">
        <v>0</v>
      </c>
      <c r="CK102" s="49">
        <v>0</v>
      </c>
      <c r="CL102" s="49">
        <v>0</v>
      </c>
      <c r="CM102" s="49">
        <v>0</v>
      </c>
      <c r="CN102" s="49">
        <v>0</v>
      </c>
      <c r="CO102" s="49">
        <v>552361.95441451995</v>
      </c>
    </row>
    <row r="103" spans="1:93" ht="13" x14ac:dyDescent="0.3">
      <c r="A103" s="10" t="s">
        <v>177</v>
      </c>
      <c r="B103" s="16" t="s">
        <v>178</v>
      </c>
      <c r="C103" s="32">
        <v>174.44037696999999</v>
      </c>
      <c r="D103" s="32">
        <v>180.13648448000001</v>
      </c>
      <c r="E103" s="32">
        <v>175.94397313000002</v>
      </c>
      <c r="F103" s="32">
        <v>186.014942526667</v>
      </c>
      <c r="G103" s="32">
        <v>188.5956432166667</v>
      </c>
      <c r="H103" s="32">
        <v>190.29670539666699</v>
      </c>
      <c r="I103" s="32">
        <v>205.90355271000001</v>
      </c>
      <c r="J103" s="32">
        <v>205.55520593</v>
      </c>
      <c r="K103" s="32">
        <v>208.69970008999999</v>
      </c>
      <c r="L103" s="32">
        <v>258.43133145333331</v>
      </c>
      <c r="M103" s="32">
        <v>258.01053432333299</v>
      </c>
      <c r="N103" s="32">
        <v>261.17769372333333</v>
      </c>
      <c r="O103" s="32">
        <v>2493.2061439499998</v>
      </c>
      <c r="P103" s="32">
        <v>1617.5991923266674</v>
      </c>
      <c r="Q103" s="32">
        <v>595.56124902666704</v>
      </c>
      <c r="R103" s="32">
        <v>327.55216438666662</v>
      </c>
      <c r="S103" s="32">
        <v>483.83102581999998</v>
      </c>
      <c r="T103" s="32">
        <v>328.80909300000002</v>
      </c>
      <c r="U103" s="32">
        <v>377.59604181999998</v>
      </c>
      <c r="V103" s="32">
        <v>329.52544081999997</v>
      </c>
      <c r="W103" s="32">
        <v>428.67322458000007</v>
      </c>
      <c r="X103" s="32">
        <v>336.23198094999998</v>
      </c>
      <c r="Y103" s="32">
        <v>23.170975129999999</v>
      </c>
      <c r="Z103" s="32">
        <v>30.645140489999999</v>
      </c>
      <c r="AA103" s="32">
        <v>593.81448569999998</v>
      </c>
      <c r="AB103" s="32">
        <v>5473.0100140499999</v>
      </c>
      <c r="AC103" s="32">
        <v>188.21015329299999</v>
      </c>
      <c r="AD103" s="32">
        <v>249.230821083</v>
      </c>
      <c r="AE103" s="32">
        <v>150.39937923299999</v>
      </c>
      <c r="AF103" s="32">
        <v>170.55899615300001</v>
      </c>
      <c r="AG103" s="32">
        <v>280.28627051299998</v>
      </c>
      <c r="AH103" s="32">
        <v>353.84726557300002</v>
      </c>
      <c r="AI103" s="32">
        <v>176.23435915300004</v>
      </c>
      <c r="AJ103" s="32">
        <v>392.98932577300002</v>
      </c>
      <c r="AK103" s="32">
        <v>151.01361457300001</v>
      </c>
      <c r="AL103" s="32">
        <v>218.86885240300001</v>
      </c>
      <c r="AM103" s="32">
        <v>288.00596495999997</v>
      </c>
      <c r="AN103" s="32">
        <v>165.62797893000001</v>
      </c>
      <c r="AO103" s="32">
        <v>2785.2729816400001</v>
      </c>
      <c r="AP103" s="32">
        <v>220.95671754</v>
      </c>
      <c r="AQ103" s="32">
        <v>324.51971934000005</v>
      </c>
      <c r="AR103" s="32">
        <v>200.94618179</v>
      </c>
      <c r="AS103" s="32">
        <v>143.56893244</v>
      </c>
      <c r="AT103" s="32">
        <v>283.61001167000001</v>
      </c>
      <c r="AU103" s="32">
        <v>251.43965082</v>
      </c>
      <c r="AV103" s="32">
        <v>170.22593051999999</v>
      </c>
      <c r="AW103" s="32">
        <v>292.52726018999999</v>
      </c>
      <c r="AX103" s="32">
        <v>233.01368123</v>
      </c>
      <c r="AY103" s="32">
        <v>189.06599782000001</v>
      </c>
      <c r="AZ103" s="32">
        <v>362.47390310999998</v>
      </c>
      <c r="BA103" s="32">
        <v>152.41228143000001</v>
      </c>
      <c r="BB103" s="32">
        <v>2824.7602679000001</v>
      </c>
      <c r="BC103" s="49">
        <v>80.993746036666593</v>
      </c>
      <c r="BD103" s="49">
        <v>373.22954940666699</v>
      </c>
      <c r="BE103" s="49">
        <v>100.985726396667</v>
      </c>
      <c r="BF103" s="49">
        <v>67.570488166666706</v>
      </c>
      <c r="BG103" s="49">
        <v>320.99994339666699</v>
      </c>
      <c r="BH103" s="49">
        <v>95.448410246666697</v>
      </c>
      <c r="BI103" s="49">
        <v>102.77122405666699</v>
      </c>
      <c r="BJ103" s="49">
        <v>347.99100409666698</v>
      </c>
      <c r="BK103" s="49">
        <v>84.172941926666667</v>
      </c>
      <c r="BL103" s="49">
        <v>102.866590536667</v>
      </c>
      <c r="BM103" s="49">
        <v>381.44129917666652</v>
      </c>
      <c r="BN103" s="49">
        <v>113.82971923666669</v>
      </c>
      <c r="BO103" s="49">
        <v>2172.3006426799998</v>
      </c>
      <c r="BP103" s="49">
        <v>93.597501514166694</v>
      </c>
      <c r="BQ103" s="49">
        <v>388.99080751416699</v>
      </c>
      <c r="BR103" s="49">
        <v>109.717464044167</v>
      </c>
      <c r="BS103" s="49">
        <v>107.35072608416699</v>
      </c>
      <c r="BT103" s="49">
        <v>365.89623687416668</v>
      </c>
      <c r="BU103" s="49">
        <v>102.895910824167</v>
      </c>
      <c r="BV103" s="49">
        <v>109.90965090416699</v>
      </c>
      <c r="BW103" s="49">
        <v>382.54236746416666</v>
      </c>
      <c r="BX103" s="49">
        <v>77.708622374166694</v>
      </c>
      <c r="BY103" s="49">
        <v>118.29236526416668</v>
      </c>
      <c r="BZ103" s="49">
        <v>321.12728703416701</v>
      </c>
      <c r="CA103" s="49">
        <v>159.82395520416699</v>
      </c>
      <c r="CB103" s="49">
        <v>2337.8528950999994</v>
      </c>
      <c r="CC103" s="49">
        <v>141.01500809999999</v>
      </c>
      <c r="CD103" s="49">
        <v>374.4178531</v>
      </c>
      <c r="CE103" s="49">
        <v>102.79889534</v>
      </c>
      <c r="CF103" s="49">
        <v>0</v>
      </c>
      <c r="CG103" s="49">
        <v>0</v>
      </c>
      <c r="CH103" s="49">
        <v>0</v>
      </c>
      <c r="CI103" s="49">
        <v>0</v>
      </c>
      <c r="CJ103" s="49">
        <v>0</v>
      </c>
      <c r="CK103" s="49">
        <v>0</v>
      </c>
      <c r="CL103" s="49">
        <v>0</v>
      </c>
      <c r="CM103" s="49">
        <v>0</v>
      </c>
      <c r="CN103" s="49">
        <v>0</v>
      </c>
      <c r="CO103" s="49">
        <v>618.23175653999988</v>
      </c>
    </row>
    <row r="104" spans="1:93" s="6" customFormat="1" ht="13" x14ac:dyDescent="0.3">
      <c r="A104" s="7" t="s">
        <v>179</v>
      </c>
      <c r="B104" s="6" t="s">
        <v>180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31">
        <v>0</v>
      </c>
      <c r="W104" s="31">
        <v>0</v>
      </c>
      <c r="X104" s="31">
        <v>0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  <c r="AF104" s="31">
        <v>0</v>
      </c>
      <c r="AG104" s="31">
        <v>0</v>
      </c>
      <c r="AH104" s="31">
        <v>0</v>
      </c>
      <c r="AI104" s="31">
        <v>0</v>
      </c>
      <c r="AJ104" s="31">
        <v>0</v>
      </c>
      <c r="AK104" s="31">
        <v>0</v>
      </c>
      <c r="AL104" s="31">
        <v>0</v>
      </c>
      <c r="AM104" s="31">
        <v>0</v>
      </c>
      <c r="AN104" s="31">
        <v>0</v>
      </c>
      <c r="AO104" s="31">
        <v>0</v>
      </c>
      <c r="AP104" s="31">
        <v>0</v>
      </c>
      <c r="AQ104" s="31">
        <v>0</v>
      </c>
      <c r="AR104" s="31">
        <v>0</v>
      </c>
      <c r="AS104" s="31">
        <v>0</v>
      </c>
      <c r="AT104" s="31">
        <v>0</v>
      </c>
      <c r="AU104" s="31">
        <v>0</v>
      </c>
      <c r="AV104" s="31">
        <v>0</v>
      </c>
      <c r="AW104" s="31">
        <v>0</v>
      </c>
      <c r="AX104" s="31">
        <v>0</v>
      </c>
      <c r="AY104" s="31">
        <v>0</v>
      </c>
      <c r="AZ104" s="31">
        <v>0</v>
      </c>
      <c r="BA104" s="31">
        <v>0</v>
      </c>
      <c r="BB104" s="31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50">
        <v>0</v>
      </c>
      <c r="BS104" s="50">
        <v>0</v>
      </c>
      <c r="BT104" s="50">
        <v>0</v>
      </c>
      <c r="BU104" s="50">
        <v>0</v>
      </c>
      <c r="BV104" s="50">
        <v>0</v>
      </c>
      <c r="BW104" s="50">
        <v>0</v>
      </c>
      <c r="BX104" s="50">
        <v>0</v>
      </c>
      <c r="BY104" s="50">
        <v>0</v>
      </c>
      <c r="BZ104" s="50">
        <v>0</v>
      </c>
      <c r="CA104" s="50">
        <v>0</v>
      </c>
      <c r="CB104" s="50">
        <v>0</v>
      </c>
      <c r="CC104" s="50">
        <v>0</v>
      </c>
      <c r="CD104" s="50">
        <v>0</v>
      </c>
      <c r="CE104" s="50">
        <v>0</v>
      </c>
      <c r="CF104" s="50">
        <v>0</v>
      </c>
      <c r="CG104" s="50">
        <v>0</v>
      </c>
      <c r="CH104" s="50">
        <v>0</v>
      </c>
      <c r="CI104" s="50">
        <v>0</v>
      </c>
      <c r="CJ104" s="50">
        <v>0</v>
      </c>
      <c r="CK104" s="50">
        <v>0</v>
      </c>
      <c r="CL104" s="50">
        <v>0</v>
      </c>
      <c r="CM104" s="50">
        <v>0</v>
      </c>
      <c r="CN104" s="50">
        <v>0</v>
      </c>
      <c r="CO104" s="50">
        <v>0</v>
      </c>
    </row>
    <row r="105" spans="1:93" ht="13" x14ac:dyDescent="0.3">
      <c r="A105" s="10" t="s">
        <v>181</v>
      </c>
      <c r="B105" s="16" t="s">
        <v>182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  <c r="AQ105" s="32">
        <v>0</v>
      </c>
      <c r="AR105" s="32">
        <v>0</v>
      </c>
      <c r="AS105" s="32">
        <v>0</v>
      </c>
      <c r="AT105" s="32">
        <v>0</v>
      </c>
      <c r="AU105" s="32">
        <v>0</v>
      </c>
      <c r="AV105" s="32">
        <v>0</v>
      </c>
      <c r="AW105" s="32">
        <v>0</v>
      </c>
      <c r="AX105" s="32">
        <v>0</v>
      </c>
      <c r="AY105" s="32">
        <v>0</v>
      </c>
      <c r="AZ105" s="32">
        <v>0</v>
      </c>
      <c r="BA105" s="32">
        <v>0</v>
      </c>
      <c r="BB105" s="32">
        <v>0</v>
      </c>
      <c r="BC105" s="49">
        <v>0</v>
      </c>
      <c r="BD105" s="49">
        <v>0</v>
      </c>
      <c r="BE105" s="49">
        <v>0</v>
      </c>
      <c r="BF105" s="49">
        <v>0</v>
      </c>
      <c r="BG105" s="49">
        <v>0</v>
      </c>
      <c r="BH105" s="49">
        <v>0</v>
      </c>
      <c r="BI105" s="49">
        <v>0</v>
      </c>
      <c r="BJ105" s="49">
        <v>0</v>
      </c>
      <c r="BK105" s="49">
        <v>0</v>
      </c>
      <c r="BL105" s="49">
        <v>0</v>
      </c>
      <c r="BM105" s="49">
        <v>0</v>
      </c>
      <c r="BN105" s="49">
        <v>0</v>
      </c>
      <c r="BO105" s="49">
        <v>0</v>
      </c>
      <c r="BP105" s="49">
        <v>0</v>
      </c>
      <c r="BQ105" s="49">
        <v>0</v>
      </c>
      <c r="BR105" s="49">
        <v>0</v>
      </c>
      <c r="BS105" s="49">
        <v>0</v>
      </c>
      <c r="BT105" s="49">
        <v>0</v>
      </c>
      <c r="BU105" s="49">
        <v>0</v>
      </c>
      <c r="BV105" s="49">
        <v>0</v>
      </c>
      <c r="BW105" s="49">
        <v>0</v>
      </c>
      <c r="BX105" s="49">
        <v>0</v>
      </c>
      <c r="BY105" s="49">
        <v>0</v>
      </c>
      <c r="BZ105" s="49">
        <v>0</v>
      </c>
      <c r="CA105" s="49">
        <v>0</v>
      </c>
      <c r="CB105" s="49">
        <v>0</v>
      </c>
      <c r="CC105" s="49">
        <v>0</v>
      </c>
      <c r="CD105" s="49">
        <v>0</v>
      </c>
      <c r="CE105" s="49">
        <v>0</v>
      </c>
      <c r="CF105" s="49">
        <v>0</v>
      </c>
      <c r="CG105" s="49">
        <v>0</v>
      </c>
      <c r="CH105" s="49">
        <v>0</v>
      </c>
      <c r="CI105" s="49">
        <v>0</v>
      </c>
      <c r="CJ105" s="49">
        <v>0</v>
      </c>
      <c r="CK105" s="49">
        <v>0</v>
      </c>
      <c r="CL105" s="49">
        <v>0</v>
      </c>
      <c r="CM105" s="49">
        <v>0</v>
      </c>
      <c r="CN105" s="49">
        <v>0</v>
      </c>
      <c r="CO105" s="49">
        <v>0</v>
      </c>
    </row>
    <row r="106" spans="1:93" ht="13" x14ac:dyDescent="0.3">
      <c r="A106" s="10" t="s">
        <v>183</v>
      </c>
      <c r="B106" s="16" t="s">
        <v>184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0</v>
      </c>
      <c r="AI106" s="32">
        <v>0</v>
      </c>
      <c r="AJ106" s="32">
        <v>0</v>
      </c>
      <c r="AK106" s="32">
        <v>0</v>
      </c>
      <c r="AL106" s="32">
        <v>0</v>
      </c>
      <c r="AM106" s="32">
        <v>0</v>
      </c>
      <c r="AN106" s="32">
        <v>0</v>
      </c>
      <c r="AO106" s="32">
        <v>0</v>
      </c>
      <c r="AP106" s="32">
        <v>0</v>
      </c>
      <c r="AQ106" s="32">
        <v>0</v>
      </c>
      <c r="AR106" s="32">
        <v>0</v>
      </c>
      <c r="AS106" s="32">
        <v>0</v>
      </c>
      <c r="AT106" s="32">
        <v>0</v>
      </c>
      <c r="AU106" s="32">
        <v>0</v>
      </c>
      <c r="AV106" s="32">
        <v>0</v>
      </c>
      <c r="AW106" s="32">
        <v>0</v>
      </c>
      <c r="AX106" s="32">
        <v>0</v>
      </c>
      <c r="AY106" s="32">
        <v>0</v>
      </c>
      <c r="AZ106" s="32">
        <v>0</v>
      </c>
      <c r="BA106" s="32">
        <v>0</v>
      </c>
      <c r="BB106" s="32">
        <v>0</v>
      </c>
      <c r="BC106" s="49">
        <v>0</v>
      </c>
      <c r="BD106" s="49">
        <v>0</v>
      </c>
      <c r="BE106" s="49">
        <v>0</v>
      </c>
      <c r="BF106" s="49">
        <v>0</v>
      </c>
      <c r="BG106" s="49">
        <v>0</v>
      </c>
      <c r="BH106" s="49">
        <v>0</v>
      </c>
      <c r="BI106" s="49">
        <v>0</v>
      </c>
      <c r="BJ106" s="49">
        <v>0</v>
      </c>
      <c r="BK106" s="49">
        <v>0</v>
      </c>
      <c r="BL106" s="49">
        <v>0</v>
      </c>
      <c r="BM106" s="49">
        <v>0</v>
      </c>
      <c r="BN106" s="49">
        <v>0</v>
      </c>
      <c r="BO106" s="49">
        <v>0</v>
      </c>
      <c r="BP106" s="49">
        <v>0</v>
      </c>
      <c r="BQ106" s="49">
        <v>0</v>
      </c>
      <c r="BR106" s="49">
        <v>0</v>
      </c>
      <c r="BS106" s="49">
        <v>0</v>
      </c>
      <c r="BT106" s="49">
        <v>0</v>
      </c>
      <c r="BU106" s="49">
        <v>0</v>
      </c>
      <c r="BV106" s="49">
        <v>0</v>
      </c>
      <c r="BW106" s="49">
        <v>0</v>
      </c>
      <c r="BX106" s="49">
        <v>0</v>
      </c>
      <c r="BY106" s="49">
        <v>0</v>
      </c>
      <c r="BZ106" s="49">
        <v>0</v>
      </c>
      <c r="CA106" s="49">
        <v>0</v>
      </c>
      <c r="CB106" s="49">
        <v>0</v>
      </c>
      <c r="CC106" s="49">
        <v>0</v>
      </c>
      <c r="CD106" s="49">
        <v>0</v>
      </c>
      <c r="CE106" s="49">
        <v>0</v>
      </c>
      <c r="CF106" s="49">
        <v>0</v>
      </c>
      <c r="CG106" s="49">
        <v>0</v>
      </c>
      <c r="CH106" s="49">
        <v>0</v>
      </c>
      <c r="CI106" s="49">
        <v>0</v>
      </c>
      <c r="CJ106" s="49">
        <v>0</v>
      </c>
      <c r="CK106" s="49">
        <v>0</v>
      </c>
      <c r="CL106" s="49">
        <v>0</v>
      </c>
      <c r="CM106" s="49">
        <v>0</v>
      </c>
      <c r="CN106" s="49">
        <v>0</v>
      </c>
      <c r="CO106" s="49">
        <v>0</v>
      </c>
    </row>
    <row r="107" spans="1:93" ht="13" x14ac:dyDescent="0.3">
      <c r="A107" s="10" t="s">
        <v>185</v>
      </c>
      <c r="B107" s="16" t="s">
        <v>186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v>0</v>
      </c>
      <c r="AN107" s="32">
        <v>0</v>
      </c>
      <c r="AO107" s="32">
        <v>0</v>
      </c>
      <c r="AP107" s="32">
        <v>0</v>
      </c>
      <c r="AQ107" s="32">
        <v>0</v>
      </c>
      <c r="AR107" s="32">
        <v>0</v>
      </c>
      <c r="AS107" s="32">
        <v>0</v>
      </c>
      <c r="AT107" s="32">
        <v>0</v>
      </c>
      <c r="AU107" s="32">
        <v>0</v>
      </c>
      <c r="AV107" s="32">
        <v>0</v>
      </c>
      <c r="AW107" s="32">
        <v>0</v>
      </c>
      <c r="AX107" s="32">
        <v>0</v>
      </c>
      <c r="AY107" s="32">
        <v>0</v>
      </c>
      <c r="AZ107" s="32">
        <v>0</v>
      </c>
      <c r="BA107" s="32">
        <v>0</v>
      </c>
      <c r="BB107" s="32">
        <v>0</v>
      </c>
      <c r="BC107" s="49">
        <v>0</v>
      </c>
      <c r="BD107" s="49">
        <v>0</v>
      </c>
      <c r="BE107" s="49">
        <v>0</v>
      </c>
      <c r="BF107" s="49">
        <v>0</v>
      </c>
      <c r="BG107" s="49">
        <v>0</v>
      </c>
      <c r="BH107" s="49">
        <v>0</v>
      </c>
      <c r="BI107" s="49">
        <v>0</v>
      </c>
      <c r="BJ107" s="49">
        <v>0</v>
      </c>
      <c r="BK107" s="49">
        <v>0</v>
      </c>
      <c r="BL107" s="49">
        <v>0</v>
      </c>
      <c r="BM107" s="49">
        <v>0</v>
      </c>
      <c r="BN107" s="49">
        <v>0</v>
      </c>
      <c r="BO107" s="49">
        <v>0</v>
      </c>
      <c r="BP107" s="49">
        <v>0</v>
      </c>
      <c r="BQ107" s="49">
        <v>0</v>
      </c>
      <c r="BR107" s="49">
        <v>0</v>
      </c>
      <c r="BS107" s="49">
        <v>0</v>
      </c>
      <c r="BT107" s="49">
        <v>0</v>
      </c>
      <c r="BU107" s="49">
        <v>0</v>
      </c>
      <c r="BV107" s="49">
        <v>0</v>
      </c>
      <c r="BW107" s="49">
        <v>0</v>
      </c>
      <c r="BX107" s="49">
        <v>0</v>
      </c>
      <c r="BY107" s="49">
        <v>0</v>
      </c>
      <c r="BZ107" s="49">
        <v>0</v>
      </c>
      <c r="CA107" s="49">
        <v>0</v>
      </c>
      <c r="CB107" s="49">
        <v>0</v>
      </c>
      <c r="CC107" s="49">
        <v>0</v>
      </c>
      <c r="CD107" s="49">
        <v>0</v>
      </c>
      <c r="CE107" s="49">
        <v>0</v>
      </c>
      <c r="CF107" s="49">
        <v>0</v>
      </c>
      <c r="CG107" s="49">
        <v>0</v>
      </c>
      <c r="CH107" s="49">
        <v>0</v>
      </c>
      <c r="CI107" s="49">
        <v>0</v>
      </c>
      <c r="CJ107" s="49">
        <v>0</v>
      </c>
      <c r="CK107" s="49">
        <v>0</v>
      </c>
      <c r="CL107" s="49">
        <v>0</v>
      </c>
      <c r="CM107" s="49">
        <v>0</v>
      </c>
      <c r="CN107" s="49">
        <v>0</v>
      </c>
      <c r="CO107" s="49">
        <v>0</v>
      </c>
    </row>
    <row r="108" spans="1:93" s="6" customFormat="1" ht="13" x14ac:dyDescent="0.3">
      <c r="A108" s="7" t="s">
        <v>187</v>
      </c>
      <c r="B108" s="6" t="s">
        <v>93</v>
      </c>
      <c r="C108" s="31">
        <v>758.17018749629904</v>
      </c>
      <c r="D108" s="31">
        <v>812.75556124236539</v>
      </c>
      <c r="E108" s="31">
        <v>677.91516794140796</v>
      </c>
      <c r="F108" s="31">
        <v>739.85454584354272</v>
      </c>
      <c r="G108" s="31">
        <v>184.96673096887099</v>
      </c>
      <c r="H108" s="31">
        <v>453.41571611717717</v>
      </c>
      <c r="I108" s="31">
        <v>923.70424145219397</v>
      </c>
      <c r="J108" s="31">
        <v>621.54190505665804</v>
      </c>
      <c r="K108" s="31">
        <v>196.28839617113169</v>
      </c>
      <c r="L108" s="31">
        <v>770.53192599987096</v>
      </c>
      <c r="M108" s="31">
        <v>439.65891388101699</v>
      </c>
      <c r="N108" s="31">
        <v>647.51007795893202</v>
      </c>
      <c r="O108" s="31">
        <v>7226.3133701294901</v>
      </c>
      <c r="P108" s="31">
        <v>1303.9069581706899</v>
      </c>
      <c r="Q108" s="31">
        <v>1121.98221587077</v>
      </c>
      <c r="R108" s="31">
        <v>728.40191070053402</v>
      </c>
      <c r="S108" s="31">
        <v>506.92539523424801</v>
      </c>
      <c r="T108" s="31">
        <v>691.9242682741376</v>
      </c>
      <c r="U108" s="31">
        <v>1217.0318921241201</v>
      </c>
      <c r="V108" s="31">
        <v>1949.79499703122</v>
      </c>
      <c r="W108" s="31">
        <v>1294.94899851076</v>
      </c>
      <c r="X108" s="31">
        <v>1380.04841112032</v>
      </c>
      <c r="Y108" s="31">
        <v>1519.24285021126</v>
      </c>
      <c r="Z108" s="31">
        <v>1081.2740561507301</v>
      </c>
      <c r="AA108" s="31">
        <v>1273.16142101063</v>
      </c>
      <c r="AB108" s="31">
        <v>14068.643374409299</v>
      </c>
      <c r="AC108" s="31">
        <v>774.75056641976903</v>
      </c>
      <c r="AD108" s="31">
        <v>1901.64070093999</v>
      </c>
      <c r="AE108" s="31">
        <v>814.85657836042606</v>
      </c>
      <c r="AF108" s="31">
        <v>1212.50787606617</v>
      </c>
      <c r="AG108" s="31">
        <v>709.36823072663003</v>
      </c>
      <c r="AH108" s="31">
        <v>630.40326072708797</v>
      </c>
      <c r="AI108" s="31">
        <v>1201.09974714285</v>
      </c>
      <c r="AJ108" s="31">
        <v>737.108600023333</v>
      </c>
      <c r="AK108" s="31">
        <v>2279.6944062133298</v>
      </c>
      <c r="AL108" s="31">
        <v>637.59327129312942</v>
      </c>
      <c r="AM108" s="31">
        <v>692.69507710382004</v>
      </c>
      <c r="AN108" s="31">
        <v>1454.97750217322</v>
      </c>
      <c r="AO108" s="31">
        <v>13046.6958171889</v>
      </c>
      <c r="AP108" s="31">
        <v>538.67039963333696</v>
      </c>
      <c r="AQ108" s="31">
        <v>1434.7053658833399</v>
      </c>
      <c r="AR108" s="31">
        <v>885.80143988323698</v>
      </c>
      <c r="AS108" s="31">
        <v>958.50384547000795</v>
      </c>
      <c r="AT108" s="31">
        <v>672.99857584001495</v>
      </c>
      <c r="AU108" s="31">
        <v>570.78320188997498</v>
      </c>
      <c r="AV108" s="31">
        <v>490.94774004330901</v>
      </c>
      <c r="AW108" s="31">
        <v>1434.67479180339</v>
      </c>
      <c r="AX108" s="31">
        <v>2135.6410168733501</v>
      </c>
      <c r="AY108" s="31">
        <v>1672.32968503336</v>
      </c>
      <c r="AZ108" s="31">
        <v>1224.6994271733508</v>
      </c>
      <c r="BA108" s="31">
        <v>1368.883743133322</v>
      </c>
      <c r="BB108" s="31">
        <v>13388.639231783523</v>
      </c>
      <c r="BC108" s="50">
        <v>1021.84515922335</v>
      </c>
      <c r="BD108" s="50">
        <v>2090.8355278833501</v>
      </c>
      <c r="BE108" s="50">
        <v>2439.1940670433501</v>
      </c>
      <c r="BF108" s="50">
        <v>344.39996732999242</v>
      </c>
      <c r="BG108" s="50">
        <v>292.8818696299582</v>
      </c>
      <c r="BH108" s="50">
        <v>341.04022165990898</v>
      </c>
      <c r="BI108" s="50">
        <v>1797.5214598100099</v>
      </c>
      <c r="BJ108" s="50">
        <v>214.757255250078</v>
      </c>
      <c r="BK108" s="50">
        <v>413.23520875998702</v>
      </c>
      <c r="BL108" s="50">
        <v>495.49451572675974</v>
      </c>
      <c r="BM108" s="50">
        <v>598.92748341661945</v>
      </c>
      <c r="BN108" s="50">
        <v>4903.2157212367802</v>
      </c>
      <c r="BO108" s="50">
        <v>14953.3484569702</v>
      </c>
      <c r="BP108" s="50">
        <v>623.00106150665601</v>
      </c>
      <c r="BQ108" s="50">
        <v>1219.2245646766671</v>
      </c>
      <c r="BR108" s="50">
        <v>592.3137215566511</v>
      </c>
      <c r="BS108" s="50">
        <v>940.33126300665197</v>
      </c>
      <c r="BT108" s="50">
        <v>1513.2420530766699</v>
      </c>
      <c r="BU108" s="50">
        <v>541.85796084666697</v>
      </c>
      <c r="BV108" s="50">
        <v>196.81698696666669</v>
      </c>
      <c r="BW108" s="50">
        <v>205.88973775666699</v>
      </c>
      <c r="BX108" s="50">
        <v>289.63962385666304</v>
      </c>
      <c r="BY108" s="50">
        <v>1875.7718977833388</v>
      </c>
      <c r="BZ108" s="50">
        <v>1481.6141362533331</v>
      </c>
      <c r="CA108" s="50">
        <v>1593.1279337133187</v>
      </c>
      <c r="CB108" s="50">
        <v>11072.830941</v>
      </c>
      <c r="CC108" s="50">
        <v>1250.28880248665</v>
      </c>
      <c r="CD108" s="50">
        <v>642.33970839666597</v>
      </c>
      <c r="CE108" s="50">
        <v>4718.7248276966639</v>
      </c>
      <c r="CF108" s="50">
        <v>0</v>
      </c>
      <c r="CG108" s="50">
        <v>0</v>
      </c>
      <c r="CH108" s="50">
        <v>0</v>
      </c>
      <c r="CI108" s="50">
        <v>0</v>
      </c>
      <c r="CJ108" s="50">
        <v>0</v>
      </c>
      <c r="CK108" s="50">
        <v>0</v>
      </c>
      <c r="CL108" s="50">
        <v>0</v>
      </c>
      <c r="CM108" s="50">
        <v>0</v>
      </c>
      <c r="CN108" s="50">
        <v>0</v>
      </c>
      <c r="CO108" s="50">
        <v>6611.3533385800301</v>
      </c>
    </row>
    <row r="109" spans="1:93" ht="13" x14ac:dyDescent="0.3">
      <c r="A109" s="8" t="s">
        <v>188</v>
      </c>
      <c r="B109" s="9" t="s">
        <v>189</v>
      </c>
      <c r="C109" s="32">
        <v>34.856610977464101</v>
      </c>
      <c r="D109" s="32">
        <v>48.457057049153804</v>
      </c>
      <c r="E109" s="32">
        <v>32.889582953382089</v>
      </c>
      <c r="F109" s="32">
        <v>8.1254573189666157</v>
      </c>
      <c r="G109" s="32">
        <v>8.0713247005927506</v>
      </c>
      <c r="H109" s="32">
        <v>8.0327985504406403</v>
      </c>
      <c r="I109" s="32">
        <v>4.5209605681051102</v>
      </c>
      <c r="J109" s="32">
        <v>6.5972620331486498</v>
      </c>
      <c r="K109" s="32">
        <v>4.8059428587462403</v>
      </c>
      <c r="L109" s="32">
        <v>2.6531696498278396</v>
      </c>
      <c r="M109" s="32">
        <v>2.71819416786954</v>
      </c>
      <c r="N109" s="32">
        <v>2.68644683230263</v>
      </c>
      <c r="O109" s="32">
        <v>164.41480766000001</v>
      </c>
      <c r="P109" s="32">
        <v>233.72070199999999</v>
      </c>
      <c r="Q109" s="32">
        <v>233.72070199999999</v>
      </c>
      <c r="R109" s="32">
        <v>233.72070199999999</v>
      </c>
      <c r="S109" s="32">
        <v>241.90165590999999</v>
      </c>
      <c r="T109" s="32">
        <v>240.43307437000001</v>
      </c>
      <c r="U109" s="32">
        <v>240.83746267000001</v>
      </c>
      <c r="V109" s="32">
        <v>933.703843076667</v>
      </c>
      <c r="W109" s="32">
        <v>940.76315583666701</v>
      </c>
      <c r="X109" s="32">
        <v>932.79934002666698</v>
      </c>
      <c r="Y109" s="32">
        <v>545.66427457999976</v>
      </c>
      <c r="Z109" s="32">
        <v>544.5337578499998</v>
      </c>
      <c r="AA109" s="32">
        <v>557.44197683999971</v>
      </c>
      <c r="AB109" s="32">
        <v>5879.2406471599998</v>
      </c>
      <c r="AC109" s="32">
        <v>405.57074108333302</v>
      </c>
      <c r="AD109" s="32">
        <v>460.24034540333298</v>
      </c>
      <c r="AE109" s="32">
        <v>395.85536895333337</v>
      </c>
      <c r="AF109" s="32">
        <v>289.57371194999996</v>
      </c>
      <c r="AG109" s="32">
        <v>285.52874313000001</v>
      </c>
      <c r="AH109" s="32">
        <v>294.72942675000002</v>
      </c>
      <c r="AI109" s="32">
        <v>275.03656219999999</v>
      </c>
      <c r="AJ109" s="32">
        <v>281.81907419999999</v>
      </c>
      <c r="AK109" s="32">
        <v>274.11738823000002</v>
      </c>
      <c r="AL109" s="32">
        <v>212.33871604333299</v>
      </c>
      <c r="AM109" s="32">
        <v>171.84017918333299</v>
      </c>
      <c r="AN109" s="32">
        <v>290.68156815333299</v>
      </c>
      <c r="AO109" s="32">
        <v>3637.3318252799991</v>
      </c>
      <c r="AP109" s="32">
        <v>167.43881846666667</v>
      </c>
      <c r="AQ109" s="32">
        <v>229.914031846667</v>
      </c>
      <c r="AR109" s="32">
        <v>158.40304898666699</v>
      </c>
      <c r="AS109" s="32">
        <v>320.95771556333398</v>
      </c>
      <c r="AT109" s="32">
        <v>318.76601466333398</v>
      </c>
      <c r="AU109" s="32">
        <v>317.20618252333401</v>
      </c>
      <c r="AV109" s="32">
        <v>286.89252223333301</v>
      </c>
      <c r="AW109" s="32">
        <v>579.49991595333302</v>
      </c>
      <c r="AX109" s="32">
        <v>327.05428425333298</v>
      </c>
      <c r="AY109" s="32">
        <v>210.36141986999999</v>
      </c>
      <c r="AZ109" s="32">
        <v>222.39900179</v>
      </c>
      <c r="BA109" s="32">
        <v>230.03301632</v>
      </c>
      <c r="BB109" s="32">
        <v>3368.9259724699987</v>
      </c>
      <c r="BC109" s="49">
        <v>625.26309795999998</v>
      </c>
      <c r="BD109" s="49">
        <v>709.72976573999995</v>
      </c>
      <c r="BE109" s="49">
        <v>3.8961920600000002</v>
      </c>
      <c r="BF109" s="49">
        <v>0</v>
      </c>
      <c r="BG109" s="49">
        <v>0.42083756</v>
      </c>
      <c r="BH109" s="49">
        <v>0.26125138999999997</v>
      </c>
      <c r="BI109" s="49">
        <v>9.2373960000000004</v>
      </c>
      <c r="BJ109" s="49">
        <v>2.47669373</v>
      </c>
      <c r="BK109" s="49">
        <v>5.2000365300000002</v>
      </c>
      <c r="BL109" s="49">
        <v>11.34403</v>
      </c>
      <c r="BM109" s="49">
        <v>11.112264769999999</v>
      </c>
      <c r="BN109" s="49">
        <v>3397.4387968500005</v>
      </c>
      <c r="BO109" s="49">
        <v>4776.38036259</v>
      </c>
      <c r="BP109" s="49">
        <v>86.020890109999996</v>
      </c>
      <c r="BQ109" s="49">
        <v>30.864951040000001</v>
      </c>
      <c r="BR109" s="49">
        <v>42.610675890000003</v>
      </c>
      <c r="BS109" s="49">
        <v>38.310557439999997</v>
      </c>
      <c r="BT109" s="49">
        <v>40.017734220000001</v>
      </c>
      <c r="BU109" s="49">
        <v>39.116724069999997</v>
      </c>
      <c r="BV109" s="49">
        <v>37.47582761666667</v>
      </c>
      <c r="BW109" s="49">
        <v>33.423110096666697</v>
      </c>
      <c r="BX109" s="49">
        <v>34.668331756666667</v>
      </c>
      <c r="BY109" s="49">
        <v>62.289744726666662</v>
      </c>
      <c r="BZ109" s="49">
        <v>64.942735146666664</v>
      </c>
      <c r="CA109" s="49">
        <v>82.896626936666664</v>
      </c>
      <c r="CB109" s="49">
        <v>592.63790904999996</v>
      </c>
      <c r="CC109" s="49">
        <v>105.20483553</v>
      </c>
      <c r="CD109" s="49">
        <v>34.796794599999998</v>
      </c>
      <c r="CE109" s="49">
        <v>145.76299920000002</v>
      </c>
      <c r="CF109" s="49">
        <v>0</v>
      </c>
      <c r="CG109" s="49">
        <v>0</v>
      </c>
      <c r="CH109" s="49">
        <v>0</v>
      </c>
      <c r="CI109" s="49">
        <v>0</v>
      </c>
      <c r="CJ109" s="49">
        <v>0</v>
      </c>
      <c r="CK109" s="49">
        <v>0</v>
      </c>
      <c r="CL109" s="49">
        <v>0</v>
      </c>
      <c r="CM109" s="49">
        <v>0</v>
      </c>
      <c r="CN109" s="49">
        <v>0</v>
      </c>
      <c r="CO109" s="49">
        <v>285.76462933000005</v>
      </c>
    </row>
    <row r="110" spans="1:93" ht="13" x14ac:dyDescent="0.3">
      <c r="A110" s="10" t="s">
        <v>190</v>
      </c>
      <c r="B110" s="11" t="s">
        <v>97</v>
      </c>
      <c r="C110" s="32">
        <v>34.856610977464101</v>
      </c>
      <c r="D110" s="32">
        <v>48.457057049153804</v>
      </c>
      <c r="E110" s="32">
        <v>32.889582953382089</v>
      </c>
      <c r="F110" s="32">
        <v>8.1254573189666157</v>
      </c>
      <c r="G110" s="32">
        <v>8.0713247005927506</v>
      </c>
      <c r="H110" s="32">
        <v>8.0327985504406403</v>
      </c>
      <c r="I110" s="32">
        <v>4.5209605681051102</v>
      </c>
      <c r="J110" s="32">
        <v>6.5972620331486498</v>
      </c>
      <c r="K110" s="32">
        <v>4.8059428587462403</v>
      </c>
      <c r="L110" s="32">
        <v>2.6531696498278396</v>
      </c>
      <c r="M110" s="32">
        <v>2.71819416786954</v>
      </c>
      <c r="N110" s="32">
        <v>2.68644683230263</v>
      </c>
      <c r="O110" s="32">
        <v>164.41480766000001</v>
      </c>
      <c r="P110" s="32">
        <v>223.98286962999998</v>
      </c>
      <c r="Q110" s="32">
        <v>223.98286962999998</v>
      </c>
      <c r="R110" s="32">
        <v>223.98286962999998</v>
      </c>
      <c r="S110" s="32">
        <v>232.16382353999998</v>
      </c>
      <c r="T110" s="32">
        <v>230.69524200000001</v>
      </c>
      <c r="U110" s="32">
        <v>231.0996303</v>
      </c>
      <c r="V110" s="32">
        <v>923.96601070666702</v>
      </c>
      <c r="W110" s="32">
        <v>931.02532346666703</v>
      </c>
      <c r="X110" s="32">
        <v>923.061507656667</v>
      </c>
      <c r="Y110" s="32">
        <v>535.92644220999978</v>
      </c>
      <c r="Z110" s="32">
        <v>534.79592547999982</v>
      </c>
      <c r="AA110" s="32">
        <v>547.70414446999996</v>
      </c>
      <c r="AB110" s="32">
        <v>5762.38665872</v>
      </c>
      <c r="AC110" s="32">
        <v>405.57074108333302</v>
      </c>
      <c r="AD110" s="32">
        <v>460.24034540333298</v>
      </c>
      <c r="AE110" s="32">
        <v>395.85536895333337</v>
      </c>
      <c r="AF110" s="32">
        <v>289.57371194999996</v>
      </c>
      <c r="AG110" s="32">
        <v>285.52874313000001</v>
      </c>
      <c r="AH110" s="32">
        <v>294.72942675000002</v>
      </c>
      <c r="AI110" s="32">
        <v>275.03656219999999</v>
      </c>
      <c r="AJ110" s="32">
        <v>281.81907419999999</v>
      </c>
      <c r="AK110" s="32">
        <v>274.11738823000002</v>
      </c>
      <c r="AL110" s="32">
        <v>212.33871604333299</v>
      </c>
      <c r="AM110" s="32">
        <v>171.84017918333299</v>
      </c>
      <c r="AN110" s="32">
        <v>179.770068153333</v>
      </c>
      <c r="AO110" s="32">
        <v>3526.4203252799998</v>
      </c>
      <c r="AP110" s="32">
        <v>163.18451846666667</v>
      </c>
      <c r="AQ110" s="32">
        <v>225.65973184666666</v>
      </c>
      <c r="AR110" s="32">
        <v>154.14874898666667</v>
      </c>
      <c r="AS110" s="32">
        <v>315.60137331333402</v>
      </c>
      <c r="AT110" s="32">
        <v>313.40967241333402</v>
      </c>
      <c r="AU110" s="32">
        <v>311.849840273334</v>
      </c>
      <c r="AV110" s="32">
        <v>280.51665030333299</v>
      </c>
      <c r="AW110" s="32">
        <v>573.124044023333</v>
      </c>
      <c r="AX110" s="32">
        <v>320.67841232333302</v>
      </c>
      <c r="AY110" s="32">
        <v>194.214097613333</v>
      </c>
      <c r="AZ110" s="32">
        <v>206.251679533333</v>
      </c>
      <c r="BA110" s="32">
        <v>213.88569406333301</v>
      </c>
      <c r="BB110" s="32">
        <v>3272.5244631599985</v>
      </c>
      <c r="BC110" s="49">
        <v>625.26309795999998</v>
      </c>
      <c r="BD110" s="49">
        <v>709.72976573999995</v>
      </c>
      <c r="BE110" s="49">
        <v>3.8961920600000002</v>
      </c>
      <c r="BF110" s="49">
        <v>0</v>
      </c>
      <c r="BG110" s="49">
        <v>0.42083756</v>
      </c>
      <c r="BH110" s="49">
        <v>0.26125138999999997</v>
      </c>
      <c r="BI110" s="49">
        <v>9.2373960000000004</v>
      </c>
      <c r="BJ110" s="49">
        <v>2.47669373</v>
      </c>
      <c r="BK110" s="49">
        <v>5.2000365300000002</v>
      </c>
      <c r="BL110" s="49">
        <v>11.34403</v>
      </c>
      <c r="BM110" s="49">
        <v>11.112264769999999</v>
      </c>
      <c r="BN110" s="49">
        <v>3397.4387968500005</v>
      </c>
      <c r="BO110" s="49">
        <v>4776.38036259</v>
      </c>
      <c r="BP110" s="49">
        <v>86.020890109999996</v>
      </c>
      <c r="BQ110" s="49">
        <v>30.864951040000001</v>
      </c>
      <c r="BR110" s="49">
        <v>42.610675890000003</v>
      </c>
      <c r="BS110" s="49">
        <v>38.310557439999997</v>
      </c>
      <c r="BT110" s="49">
        <v>40.017734220000001</v>
      </c>
      <c r="BU110" s="49">
        <v>39.116724069999997</v>
      </c>
      <c r="BV110" s="49">
        <v>37.47582761666667</v>
      </c>
      <c r="BW110" s="49">
        <v>33.423110096666697</v>
      </c>
      <c r="BX110" s="49">
        <v>34.668331756666667</v>
      </c>
      <c r="BY110" s="49">
        <v>62.289744726666662</v>
      </c>
      <c r="BZ110" s="49">
        <v>64.942735146666664</v>
      </c>
      <c r="CA110" s="49">
        <v>82.896626936666664</v>
      </c>
      <c r="CB110" s="49">
        <v>592.63790904999996</v>
      </c>
      <c r="CC110" s="49">
        <v>105.20483553</v>
      </c>
      <c r="CD110" s="49">
        <v>34.796794599999998</v>
      </c>
      <c r="CE110" s="49">
        <v>145.76299920000002</v>
      </c>
      <c r="CF110" s="49">
        <v>0</v>
      </c>
      <c r="CG110" s="49">
        <v>0</v>
      </c>
      <c r="CH110" s="49">
        <v>0</v>
      </c>
      <c r="CI110" s="49">
        <v>0</v>
      </c>
      <c r="CJ110" s="49">
        <v>0</v>
      </c>
      <c r="CK110" s="49">
        <v>0</v>
      </c>
      <c r="CL110" s="49">
        <v>0</v>
      </c>
      <c r="CM110" s="49">
        <v>0</v>
      </c>
      <c r="CN110" s="49">
        <v>0</v>
      </c>
      <c r="CO110" s="49">
        <v>285.76462933000005</v>
      </c>
    </row>
    <row r="111" spans="1:93" ht="13" x14ac:dyDescent="0.3">
      <c r="A111" s="10" t="s">
        <v>191</v>
      </c>
      <c r="B111" s="11" t="s">
        <v>99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9.7378323699999996</v>
      </c>
      <c r="Q111" s="32">
        <v>9.7378323699999996</v>
      </c>
      <c r="R111" s="32">
        <v>9.7378323699999996</v>
      </c>
      <c r="S111" s="32">
        <v>9.7378323699999996</v>
      </c>
      <c r="T111" s="32">
        <v>9.7378323699999996</v>
      </c>
      <c r="U111" s="32">
        <v>9.7378323699999996</v>
      </c>
      <c r="V111" s="32">
        <v>9.7378323699999996</v>
      </c>
      <c r="W111" s="32">
        <v>9.7378323699999996</v>
      </c>
      <c r="X111" s="32">
        <v>9.7378323699999996</v>
      </c>
      <c r="Y111" s="32">
        <v>9.7378323699999996</v>
      </c>
      <c r="Z111" s="32">
        <v>9.7378323699999996</v>
      </c>
      <c r="AA111" s="32">
        <v>9.7378323699999996</v>
      </c>
      <c r="AB111" s="32">
        <v>116.85398844000002</v>
      </c>
      <c r="AC111" s="32">
        <v>0</v>
      </c>
      <c r="AD111" s="32">
        <v>0</v>
      </c>
      <c r="AE111" s="32">
        <v>0</v>
      </c>
      <c r="AF111" s="32">
        <v>0</v>
      </c>
      <c r="AG111" s="32">
        <v>0</v>
      </c>
      <c r="AH111" s="32">
        <v>0</v>
      </c>
      <c r="AI111" s="32">
        <v>0</v>
      </c>
      <c r="AJ111" s="32">
        <v>0</v>
      </c>
      <c r="AK111" s="32">
        <v>0</v>
      </c>
      <c r="AL111" s="32">
        <v>0</v>
      </c>
      <c r="AM111" s="32">
        <v>0</v>
      </c>
      <c r="AN111" s="32">
        <v>110.9115</v>
      </c>
      <c r="AO111" s="32">
        <v>110.9115</v>
      </c>
      <c r="AP111" s="32">
        <v>4.2542999999999997</v>
      </c>
      <c r="AQ111" s="32">
        <v>4.2542999999999997</v>
      </c>
      <c r="AR111" s="32">
        <v>4.2542999999999997</v>
      </c>
      <c r="AS111" s="32">
        <v>5.35634225</v>
      </c>
      <c r="AT111" s="32">
        <v>5.35634225</v>
      </c>
      <c r="AU111" s="32">
        <v>5.35634225</v>
      </c>
      <c r="AV111" s="32">
        <v>6.3758719299999997</v>
      </c>
      <c r="AW111" s="32">
        <v>6.3758719299999997</v>
      </c>
      <c r="AX111" s="32">
        <v>6.3758719299999997</v>
      </c>
      <c r="AY111" s="32">
        <v>16.147322256666669</v>
      </c>
      <c r="AZ111" s="32">
        <v>16.147322256666669</v>
      </c>
      <c r="BA111" s="32">
        <v>16.147322256666669</v>
      </c>
      <c r="BB111" s="32">
        <v>96.401509309999994</v>
      </c>
      <c r="BC111" s="49">
        <v>0</v>
      </c>
      <c r="BD111" s="49">
        <v>0</v>
      </c>
      <c r="BE111" s="49">
        <v>0</v>
      </c>
      <c r="BF111" s="49">
        <v>0</v>
      </c>
      <c r="BG111" s="49">
        <v>0</v>
      </c>
      <c r="BH111" s="49">
        <v>0</v>
      </c>
      <c r="BI111" s="49">
        <v>0</v>
      </c>
      <c r="BJ111" s="49">
        <v>0</v>
      </c>
      <c r="BK111" s="49">
        <v>0</v>
      </c>
      <c r="BL111" s="49">
        <v>0</v>
      </c>
      <c r="BM111" s="49">
        <v>0</v>
      </c>
      <c r="BN111" s="49">
        <v>0</v>
      </c>
      <c r="BO111" s="49">
        <v>0</v>
      </c>
      <c r="BP111" s="49">
        <v>0</v>
      </c>
      <c r="BQ111" s="49">
        <v>0</v>
      </c>
      <c r="BR111" s="49">
        <v>0</v>
      </c>
      <c r="BS111" s="49">
        <v>0</v>
      </c>
      <c r="BT111" s="49">
        <v>0</v>
      </c>
      <c r="BU111" s="49">
        <v>0</v>
      </c>
      <c r="BV111" s="49">
        <v>0</v>
      </c>
      <c r="BW111" s="49">
        <v>0</v>
      </c>
      <c r="BX111" s="49">
        <v>0</v>
      </c>
      <c r="BY111" s="49">
        <v>0</v>
      </c>
      <c r="BZ111" s="49">
        <v>0</v>
      </c>
      <c r="CA111" s="49">
        <v>0</v>
      </c>
      <c r="CB111" s="49">
        <v>0</v>
      </c>
      <c r="CC111" s="49">
        <v>0</v>
      </c>
      <c r="CD111" s="49">
        <v>0</v>
      </c>
      <c r="CE111" s="49">
        <v>0</v>
      </c>
      <c r="CF111" s="49">
        <v>0</v>
      </c>
      <c r="CG111" s="49">
        <v>0</v>
      </c>
      <c r="CH111" s="49">
        <v>0</v>
      </c>
      <c r="CI111" s="49">
        <v>0</v>
      </c>
      <c r="CJ111" s="49">
        <v>0</v>
      </c>
      <c r="CK111" s="49">
        <v>0</v>
      </c>
      <c r="CL111" s="49">
        <v>0</v>
      </c>
      <c r="CM111" s="49">
        <v>0</v>
      </c>
      <c r="CN111" s="49">
        <v>0</v>
      </c>
      <c r="CO111" s="49">
        <v>0</v>
      </c>
    </row>
    <row r="112" spans="1:93" ht="13" x14ac:dyDescent="0.3">
      <c r="A112" s="8" t="s">
        <v>192</v>
      </c>
      <c r="B112" s="9" t="s">
        <v>193</v>
      </c>
      <c r="C112" s="32">
        <v>723.31357651877101</v>
      </c>
      <c r="D112" s="32">
        <v>764.29850419321997</v>
      </c>
      <c r="E112" s="32">
        <v>645.02558498800897</v>
      </c>
      <c r="F112" s="32">
        <v>731.729088525017</v>
      </c>
      <c r="G112" s="32">
        <v>176.895406268172</v>
      </c>
      <c r="H112" s="32">
        <v>445.382917566809</v>
      </c>
      <c r="I112" s="32">
        <v>919.18328088413398</v>
      </c>
      <c r="J112" s="32">
        <v>614.94464302347603</v>
      </c>
      <c r="K112" s="32">
        <v>191.48245331238908</v>
      </c>
      <c r="L112" s="32">
        <v>767.87875635002797</v>
      </c>
      <c r="M112" s="32">
        <v>436.94071971305601</v>
      </c>
      <c r="N112" s="32">
        <v>644.82363112692042</v>
      </c>
      <c r="O112" s="32">
        <v>7061.8985624699999</v>
      </c>
      <c r="P112" s="32">
        <v>1070.1862561708299</v>
      </c>
      <c r="Q112" s="32">
        <v>888.26151387083303</v>
      </c>
      <c r="R112" s="32">
        <v>494.68120870083197</v>
      </c>
      <c r="S112" s="32">
        <v>265.02373932416799</v>
      </c>
      <c r="T112" s="32">
        <v>451.49119390416701</v>
      </c>
      <c r="U112" s="32">
        <v>976.19442945416665</v>
      </c>
      <c r="V112" s="32">
        <v>1016.09115395417</v>
      </c>
      <c r="W112" s="32">
        <v>354.18584267416668</v>
      </c>
      <c r="X112" s="32">
        <v>447.24907109416802</v>
      </c>
      <c r="Y112" s="32">
        <v>973.57857563083201</v>
      </c>
      <c r="Z112" s="32">
        <v>536.74029830082998</v>
      </c>
      <c r="AA112" s="32">
        <v>715.71944417083705</v>
      </c>
      <c r="AB112" s="32">
        <v>8189.4027272499998</v>
      </c>
      <c r="AC112" s="32">
        <v>369.17982533666668</v>
      </c>
      <c r="AD112" s="32">
        <v>1441.4003555366701</v>
      </c>
      <c r="AE112" s="32">
        <v>419.00120940666699</v>
      </c>
      <c r="AF112" s="32">
        <v>922.93416411666658</v>
      </c>
      <c r="AG112" s="32">
        <v>423.83948759666663</v>
      </c>
      <c r="AH112" s="32">
        <v>335.67383397666669</v>
      </c>
      <c r="AI112" s="32">
        <v>926.063184943333</v>
      </c>
      <c r="AJ112" s="32">
        <v>455.28952582333329</v>
      </c>
      <c r="AK112" s="32">
        <v>2005.5770179833301</v>
      </c>
      <c r="AL112" s="32">
        <v>425.25455525000001</v>
      </c>
      <c r="AM112" s="32">
        <v>520.85489791999998</v>
      </c>
      <c r="AN112" s="32">
        <v>1164.29593402</v>
      </c>
      <c r="AO112" s="32">
        <v>9409.3639919100005</v>
      </c>
      <c r="AP112" s="32">
        <v>371.23158116666701</v>
      </c>
      <c r="AQ112" s="32">
        <v>1204.7913340366699</v>
      </c>
      <c r="AR112" s="32">
        <v>727.39839089666702</v>
      </c>
      <c r="AS112" s="32">
        <v>637.54612990666703</v>
      </c>
      <c r="AT112" s="32">
        <v>354.23256117666671</v>
      </c>
      <c r="AU112" s="32">
        <v>253.577019366667</v>
      </c>
      <c r="AV112" s="32">
        <v>204.05521780999999</v>
      </c>
      <c r="AW112" s="32">
        <v>855.17487584999992</v>
      </c>
      <c r="AX112" s="32">
        <v>1808.58673262</v>
      </c>
      <c r="AY112" s="32">
        <v>1461.9682651633334</v>
      </c>
      <c r="AZ112" s="32">
        <v>1002.30042538333</v>
      </c>
      <c r="BA112" s="32">
        <v>1138.8507268133301</v>
      </c>
      <c r="BB112" s="32">
        <v>10019.713260189999</v>
      </c>
      <c r="BC112" s="49">
        <v>396.582061263333</v>
      </c>
      <c r="BD112" s="49">
        <v>1381.1057621433299</v>
      </c>
      <c r="BE112" s="49">
        <v>2435.2978749833328</v>
      </c>
      <c r="BF112" s="49">
        <v>344.39996733000004</v>
      </c>
      <c r="BG112" s="49">
        <v>292.46103206999999</v>
      </c>
      <c r="BH112" s="49">
        <v>340.77897027</v>
      </c>
      <c r="BI112" s="49">
        <v>1788.2840638099999</v>
      </c>
      <c r="BJ112" s="49">
        <v>212.28056151999999</v>
      </c>
      <c r="BK112" s="49">
        <v>408.03517223</v>
      </c>
      <c r="BL112" s="49">
        <v>484.150485726667</v>
      </c>
      <c r="BM112" s="49">
        <v>587.81521864666672</v>
      </c>
      <c r="BN112" s="49">
        <v>1505.7789823266701</v>
      </c>
      <c r="BO112" s="49">
        <v>10176.97015232</v>
      </c>
      <c r="BP112" s="49">
        <v>536.98017139666695</v>
      </c>
      <c r="BQ112" s="49">
        <v>1188.3596136366671</v>
      </c>
      <c r="BR112" s="49">
        <v>549.70304566666698</v>
      </c>
      <c r="BS112" s="49">
        <v>902.02070556666695</v>
      </c>
      <c r="BT112" s="49">
        <v>1473.224318856667</v>
      </c>
      <c r="BU112" s="49">
        <v>502.74123677666699</v>
      </c>
      <c r="BV112" s="49">
        <v>159.34115935000003</v>
      </c>
      <c r="BW112" s="49">
        <v>172.46662766</v>
      </c>
      <c r="BX112" s="49">
        <v>254.9712921</v>
      </c>
      <c r="BY112" s="49">
        <v>1813.4821530566701</v>
      </c>
      <c r="BZ112" s="49">
        <v>1416.6714011066699</v>
      </c>
      <c r="CA112" s="49">
        <v>1510.23130677667</v>
      </c>
      <c r="CB112" s="49">
        <v>10480.193031950001</v>
      </c>
      <c r="CC112" s="49">
        <v>1145.0839669566701</v>
      </c>
      <c r="CD112" s="49">
        <v>607.54291379666699</v>
      </c>
      <c r="CE112" s="49">
        <v>4572.9618284966655</v>
      </c>
      <c r="CF112" s="49">
        <v>0</v>
      </c>
      <c r="CG112" s="49">
        <v>0</v>
      </c>
      <c r="CH112" s="49">
        <v>0</v>
      </c>
      <c r="CI112" s="49">
        <v>0</v>
      </c>
      <c r="CJ112" s="49">
        <v>0</v>
      </c>
      <c r="CK112" s="49">
        <v>0</v>
      </c>
      <c r="CL112" s="49">
        <v>0</v>
      </c>
      <c r="CM112" s="49">
        <v>0</v>
      </c>
      <c r="CN112" s="49">
        <v>0</v>
      </c>
      <c r="CO112" s="49">
        <v>6325.5887092499997</v>
      </c>
    </row>
    <row r="113" spans="1:93" ht="13" x14ac:dyDescent="0.3">
      <c r="A113" s="10" t="s">
        <v>194</v>
      </c>
      <c r="B113" s="11" t="s">
        <v>97</v>
      </c>
      <c r="C113" s="32">
        <v>723.31357651877101</v>
      </c>
      <c r="D113" s="32">
        <v>764.29850419321997</v>
      </c>
      <c r="E113" s="32">
        <v>645.02558498800897</v>
      </c>
      <c r="F113" s="32">
        <v>731.729088525017</v>
      </c>
      <c r="G113" s="32">
        <v>176.895406268172</v>
      </c>
      <c r="H113" s="32">
        <v>354.13371966680899</v>
      </c>
      <c r="I113" s="32">
        <v>919.18328088413398</v>
      </c>
      <c r="J113" s="32">
        <v>614.94464302347603</v>
      </c>
      <c r="K113" s="32">
        <v>191.48245331238908</v>
      </c>
      <c r="L113" s="32">
        <v>767.87875635002797</v>
      </c>
      <c r="M113" s="32">
        <v>436.94071971305601</v>
      </c>
      <c r="N113" s="32">
        <v>349.94021006691997</v>
      </c>
      <c r="O113" s="32">
        <v>6675.7659435100031</v>
      </c>
      <c r="P113" s="32">
        <v>1070.1862561708299</v>
      </c>
      <c r="Q113" s="32">
        <v>864.71093597083302</v>
      </c>
      <c r="R113" s="32">
        <v>494.68120870083197</v>
      </c>
      <c r="S113" s="32">
        <v>265.02373932416799</v>
      </c>
      <c r="T113" s="32">
        <v>451.49119390416701</v>
      </c>
      <c r="U113" s="32">
        <v>976.19442945416665</v>
      </c>
      <c r="V113" s="32">
        <v>1012.97273935417</v>
      </c>
      <c r="W113" s="32">
        <v>354.18584267416668</v>
      </c>
      <c r="X113" s="32">
        <v>447.24907109416802</v>
      </c>
      <c r="Y113" s="32">
        <v>973.57857563083201</v>
      </c>
      <c r="Z113" s="32">
        <v>503.91610120082998</v>
      </c>
      <c r="AA113" s="32">
        <v>302.05907417083699</v>
      </c>
      <c r="AB113" s="32">
        <v>7716.2491676500003</v>
      </c>
      <c r="AC113" s="32">
        <v>369.17982533666668</v>
      </c>
      <c r="AD113" s="32">
        <v>1441.4003555366701</v>
      </c>
      <c r="AE113" s="32">
        <v>419.00120940666699</v>
      </c>
      <c r="AF113" s="32">
        <v>922.93416411666658</v>
      </c>
      <c r="AG113" s="32">
        <v>422.22399579666666</v>
      </c>
      <c r="AH113" s="32">
        <v>335.67383397666669</v>
      </c>
      <c r="AI113" s="32">
        <v>926.063184943333</v>
      </c>
      <c r="AJ113" s="32">
        <v>455.28952582333329</v>
      </c>
      <c r="AK113" s="32">
        <v>2005.5770179833301</v>
      </c>
      <c r="AL113" s="32">
        <v>425.25455525000001</v>
      </c>
      <c r="AM113" s="32">
        <v>510.88069022000002</v>
      </c>
      <c r="AN113" s="32">
        <v>923.65788683999995</v>
      </c>
      <c r="AO113" s="32">
        <v>9157.13624523</v>
      </c>
      <c r="AP113" s="32">
        <v>371.23158116666701</v>
      </c>
      <c r="AQ113" s="32">
        <v>1204.7913340366699</v>
      </c>
      <c r="AR113" s="32">
        <v>727.39839089666702</v>
      </c>
      <c r="AS113" s="32">
        <v>637.54612990666703</v>
      </c>
      <c r="AT113" s="32">
        <v>354.23256117666671</v>
      </c>
      <c r="AU113" s="32">
        <v>253.577019366667</v>
      </c>
      <c r="AV113" s="32">
        <v>204.05521780999999</v>
      </c>
      <c r="AW113" s="32">
        <v>855.17487584999992</v>
      </c>
      <c r="AX113" s="32">
        <v>1808.58673262</v>
      </c>
      <c r="AY113" s="32">
        <v>1461.9682651633334</v>
      </c>
      <c r="AZ113" s="32">
        <v>1002.30042538333</v>
      </c>
      <c r="BA113" s="32">
        <v>1041.5435644133299</v>
      </c>
      <c r="BB113" s="32">
        <v>9922.4060977900008</v>
      </c>
      <c r="BC113" s="49">
        <v>396.582061263333</v>
      </c>
      <c r="BD113" s="49">
        <v>1378.8106864133299</v>
      </c>
      <c r="BE113" s="49">
        <v>2435.2978749833328</v>
      </c>
      <c r="BF113" s="49">
        <v>344.39996733000004</v>
      </c>
      <c r="BG113" s="49">
        <v>292.46103206999999</v>
      </c>
      <c r="BH113" s="49">
        <v>340.77897027</v>
      </c>
      <c r="BI113" s="49">
        <v>1788.2840638099999</v>
      </c>
      <c r="BJ113" s="49">
        <v>212.28056151999999</v>
      </c>
      <c r="BK113" s="49">
        <v>408.03517223</v>
      </c>
      <c r="BL113" s="49">
        <v>484.150485726667</v>
      </c>
      <c r="BM113" s="49">
        <v>587.81521864666672</v>
      </c>
      <c r="BN113" s="49">
        <v>1505.7789823266701</v>
      </c>
      <c r="BO113" s="49">
        <v>10174.67507659</v>
      </c>
      <c r="BP113" s="49">
        <v>536.98017139666695</v>
      </c>
      <c r="BQ113" s="49">
        <v>1188.3596136366671</v>
      </c>
      <c r="BR113" s="49">
        <v>549.70304566666698</v>
      </c>
      <c r="BS113" s="49">
        <v>902.02070556666695</v>
      </c>
      <c r="BT113" s="49">
        <v>1473.224318856667</v>
      </c>
      <c r="BU113" s="49">
        <v>502.74123677666699</v>
      </c>
      <c r="BV113" s="49">
        <v>159.34115935000003</v>
      </c>
      <c r="BW113" s="49">
        <v>172.46662766</v>
      </c>
      <c r="BX113" s="49">
        <v>254.9712921</v>
      </c>
      <c r="BY113" s="49">
        <v>1813.4821530566701</v>
      </c>
      <c r="BZ113" s="49">
        <v>1416.6714011066699</v>
      </c>
      <c r="CA113" s="49">
        <v>1510.23130677667</v>
      </c>
      <c r="CB113" s="49">
        <v>10480.193031950001</v>
      </c>
      <c r="CC113" s="49">
        <v>1145.0839669566701</v>
      </c>
      <c r="CD113" s="49">
        <v>606.52725379666697</v>
      </c>
      <c r="CE113" s="49">
        <v>4572.9618284966655</v>
      </c>
      <c r="CF113" s="49">
        <v>0</v>
      </c>
      <c r="CG113" s="49">
        <v>0</v>
      </c>
      <c r="CH113" s="49">
        <v>0</v>
      </c>
      <c r="CI113" s="49">
        <v>0</v>
      </c>
      <c r="CJ113" s="49">
        <v>0</v>
      </c>
      <c r="CK113" s="49">
        <v>0</v>
      </c>
      <c r="CL113" s="49">
        <v>0</v>
      </c>
      <c r="CM113" s="49">
        <v>0</v>
      </c>
      <c r="CN113" s="49">
        <v>0</v>
      </c>
      <c r="CO113" s="49">
        <v>6324.5730492499997</v>
      </c>
    </row>
    <row r="114" spans="1:93" ht="13" x14ac:dyDescent="0.3">
      <c r="A114" s="10" t="s">
        <v>195</v>
      </c>
      <c r="B114" s="11" t="s">
        <v>99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91.249197900000013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294.88342105999999</v>
      </c>
      <c r="O114" s="32">
        <v>386.13261896</v>
      </c>
      <c r="P114" s="32">
        <v>0</v>
      </c>
      <c r="Q114" s="32">
        <v>23.5505779</v>
      </c>
      <c r="R114" s="32">
        <v>0</v>
      </c>
      <c r="S114" s="32">
        <v>0</v>
      </c>
      <c r="T114" s="32">
        <v>0</v>
      </c>
      <c r="U114" s="32">
        <v>0</v>
      </c>
      <c r="V114" s="32">
        <v>3.1184145999999999</v>
      </c>
      <c r="W114" s="32">
        <v>0</v>
      </c>
      <c r="X114" s="32">
        <v>0</v>
      </c>
      <c r="Y114" s="32">
        <v>0</v>
      </c>
      <c r="Z114" s="32">
        <v>32.824197099999999</v>
      </c>
      <c r="AA114" s="32">
        <v>413.66037</v>
      </c>
      <c r="AB114" s="32">
        <v>473.15355959999999</v>
      </c>
      <c r="AC114" s="32">
        <v>0</v>
      </c>
      <c r="AD114" s="32">
        <v>0</v>
      </c>
      <c r="AE114" s="32">
        <v>0</v>
      </c>
      <c r="AF114" s="32">
        <v>0</v>
      </c>
      <c r="AG114" s="32">
        <v>1.6154918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9.9742076999999991</v>
      </c>
      <c r="AN114" s="32">
        <v>240.63804718</v>
      </c>
      <c r="AO114" s="32">
        <v>252.22774668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0</v>
      </c>
      <c r="AV114" s="32">
        <v>0</v>
      </c>
      <c r="AW114" s="32">
        <v>0</v>
      </c>
      <c r="AX114" s="32">
        <v>0</v>
      </c>
      <c r="AY114" s="32">
        <v>0</v>
      </c>
      <c r="AZ114" s="32">
        <v>0</v>
      </c>
      <c r="BA114" s="32">
        <v>97.307162399999996</v>
      </c>
      <c r="BB114" s="32">
        <v>97.307162399999996</v>
      </c>
      <c r="BC114" s="49">
        <v>0</v>
      </c>
      <c r="BD114" s="49">
        <v>2.2950757300000002</v>
      </c>
      <c r="BE114" s="49">
        <v>0</v>
      </c>
      <c r="BF114" s="49">
        <v>0</v>
      </c>
      <c r="BG114" s="49">
        <v>0</v>
      </c>
      <c r="BH114" s="49">
        <v>0</v>
      </c>
      <c r="BI114" s="49">
        <v>0</v>
      </c>
      <c r="BJ114" s="49">
        <v>0</v>
      </c>
      <c r="BK114" s="49">
        <v>0</v>
      </c>
      <c r="BL114" s="49">
        <v>0</v>
      </c>
      <c r="BM114" s="49">
        <v>0</v>
      </c>
      <c r="BN114" s="49">
        <v>0</v>
      </c>
      <c r="BO114" s="49">
        <v>2.2950757300000002</v>
      </c>
      <c r="BP114" s="49">
        <v>0</v>
      </c>
      <c r="BQ114" s="49">
        <v>0</v>
      </c>
      <c r="BR114" s="49">
        <v>0</v>
      </c>
      <c r="BS114" s="49">
        <v>0</v>
      </c>
      <c r="BT114" s="49">
        <v>0</v>
      </c>
      <c r="BU114" s="49">
        <v>0</v>
      </c>
      <c r="BV114" s="49">
        <v>0</v>
      </c>
      <c r="BW114" s="49">
        <v>0</v>
      </c>
      <c r="BX114" s="49">
        <v>0</v>
      </c>
      <c r="BY114" s="49">
        <v>0</v>
      </c>
      <c r="BZ114" s="49">
        <v>0</v>
      </c>
      <c r="CA114" s="49">
        <v>0</v>
      </c>
      <c r="CB114" s="49">
        <v>0</v>
      </c>
      <c r="CC114" s="49">
        <v>0</v>
      </c>
      <c r="CD114" s="49">
        <v>1.01566</v>
      </c>
      <c r="CE114" s="49">
        <v>0</v>
      </c>
      <c r="CF114" s="49">
        <v>0</v>
      </c>
      <c r="CG114" s="49">
        <v>0</v>
      </c>
      <c r="CH114" s="49">
        <v>0</v>
      </c>
      <c r="CI114" s="49">
        <v>0</v>
      </c>
      <c r="CJ114" s="49">
        <v>0</v>
      </c>
      <c r="CK114" s="49">
        <v>0</v>
      </c>
      <c r="CL114" s="49">
        <v>0</v>
      </c>
      <c r="CM114" s="49">
        <v>0</v>
      </c>
      <c r="CN114" s="49">
        <v>0</v>
      </c>
      <c r="CO114" s="49">
        <v>1.01566</v>
      </c>
    </row>
    <row r="115" spans="1:93" ht="13" x14ac:dyDescent="0.3">
      <c r="A115" s="8" t="s">
        <v>196</v>
      </c>
      <c r="B115" s="9" t="s">
        <v>178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32">
        <v>0</v>
      </c>
      <c r="AW115" s="32">
        <v>0</v>
      </c>
      <c r="AX115" s="32">
        <v>0</v>
      </c>
      <c r="AY115" s="32">
        <v>0</v>
      </c>
      <c r="AZ115" s="32">
        <v>0</v>
      </c>
      <c r="BA115" s="32">
        <v>0</v>
      </c>
      <c r="BB115" s="32">
        <v>0</v>
      </c>
      <c r="BC115" s="49">
        <v>0</v>
      </c>
      <c r="BD115" s="49">
        <v>0</v>
      </c>
      <c r="BE115" s="49">
        <v>0</v>
      </c>
      <c r="BF115" s="49">
        <v>0</v>
      </c>
      <c r="BG115" s="49">
        <v>0</v>
      </c>
      <c r="BH115" s="49">
        <v>0</v>
      </c>
      <c r="BI115" s="49">
        <v>0</v>
      </c>
      <c r="BJ115" s="49">
        <v>0</v>
      </c>
      <c r="BK115" s="49">
        <v>0</v>
      </c>
      <c r="BL115" s="49">
        <v>0</v>
      </c>
      <c r="BM115" s="49">
        <v>0</v>
      </c>
      <c r="BN115" s="49">
        <v>0</v>
      </c>
      <c r="BO115" s="49">
        <v>0</v>
      </c>
      <c r="BP115" s="49">
        <v>0</v>
      </c>
      <c r="BQ115" s="49">
        <v>0</v>
      </c>
      <c r="BR115" s="49">
        <v>0</v>
      </c>
      <c r="BS115" s="49">
        <v>0</v>
      </c>
      <c r="BT115" s="49">
        <v>0</v>
      </c>
      <c r="BU115" s="49">
        <v>0</v>
      </c>
      <c r="BV115" s="49">
        <v>0</v>
      </c>
      <c r="BW115" s="49">
        <v>0</v>
      </c>
      <c r="BX115" s="49">
        <v>0</v>
      </c>
      <c r="BY115" s="49">
        <v>0</v>
      </c>
      <c r="BZ115" s="49">
        <v>0</v>
      </c>
      <c r="CA115" s="49">
        <v>0</v>
      </c>
      <c r="CB115" s="49">
        <v>0</v>
      </c>
      <c r="CC115" s="49">
        <v>0</v>
      </c>
      <c r="CD115" s="49">
        <v>0</v>
      </c>
      <c r="CE115" s="49">
        <v>0</v>
      </c>
      <c r="CF115" s="49">
        <v>0</v>
      </c>
      <c r="CG115" s="49">
        <v>0</v>
      </c>
      <c r="CH115" s="49">
        <v>0</v>
      </c>
      <c r="CI115" s="49">
        <v>0</v>
      </c>
      <c r="CJ115" s="49">
        <v>0</v>
      </c>
      <c r="CK115" s="49">
        <v>0</v>
      </c>
      <c r="CL115" s="49">
        <v>0</v>
      </c>
      <c r="CM115" s="49">
        <v>0</v>
      </c>
      <c r="CN115" s="49">
        <v>0</v>
      </c>
      <c r="CO115" s="49">
        <v>0</v>
      </c>
    </row>
    <row r="116" spans="1:93" ht="13" x14ac:dyDescent="0.3">
      <c r="A116" s="10" t="s">
        <v>197</v>
      </c>
      <c r="B116" s="11" t="s">
        <v>97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N116" s="32">
        <v>0</v>
      </c>
      <c r="AO116" s="32">
        <v>0</v>
      </c>
      <c r="AP116" s="32">
        <v>0</v>
      </c>
      <c r="AQ116" s="32">
        <v>0</v>
      </c>
      <c r="AR116" s="32">
        <v>0</v>
      </c>
      <c r="AS116" s="32">
        <v>0</v>
      </c>
      <c r="AT116" s="32">
        <v>0</v>
      </c>
      <c r="AU116" s="32">
        <v>0</v>
      </c>
      <c r="AV116" s="32">
        <v>0</v>
      </c>
      <c r="AW116" s="32">
        <v>0</v>
      </c>
      <c r="AX116" s="32">
        <v>0</v>
      </c>
      <c r="AY116" s="32">
        <v>0</v>
      </c>
      <c r="AZ116" s="32">
        <v>0</v>
      </c>
      <c r="BA116" s="32">
        <v>0</v>
      </c>
      <c r="BB116" s="32">
        <v>0</v>
      </c>
      <c r="BC116" s="49">
        <v>0</v>
      </c>
      <c r="BD116" s="49">
        <v>0</v>
      </c>
      <c r="BE116" s="49">
        <v>0</v>
      </c>
      <c r="BF116" s="49">
        <v>0</v>
      </c>
      <c r="BG116" s="49">
        <v>0</v>
      </c>
      <c r="BH116" s="49">
        <v>0</v>
      </c>
      <c r="BI116" s="49">
        <v>0</v>
      </c>
      <c r="BJ116" s="49">
        <v>0</v>
      </c>
      <c r="BK116" s="49">
        <v>0</v>
      </c>
      <c r="BL116" s="49">
        <v>0</v>
      </c>
      <c r="BM116" s="49">
        <v>0</v>
      </c>
      <c r="BN116" s="49">
        <v>0</v>
      </c>
      <c r="BO116" s="49">
        <v>0</v>
      </c>
      <c r="BP116" s="49">
        <v>0</v>
      </c>
      <c r="BQ116" s="49">
        <v>0</v>
      </c>
      <c r="BR116" s="49">
        <v>0</v>
      </c>
      <c r="BS116" s="49">
        <v>0</v>
      </c>
      <c r="BT116" s="49">
        <v>0</v>
      </c>
      <c r="BU116" s="49">
        <v>0</v>
      </c>
      <c r="BV116" s="49">
        <v>0</v>
      </c>
      <c r="BW116" s="49">
        <v>0</v>
      </c>
      <c r="BX116" s="49">
        <v>0</v>
      </c>
      <c r="BY116" s="49">
        <v>0</v>
      </c>
      <c r="BZ116" s="49">
        <v>0</v>
      </c>
      <c r="CA116" s="49">
        <v>0</v>
      </c>
      <c r="CB116" s="49">
        <v>0</v>
      </c>
      <c r="CC116" s="49">
        <v>0</v>
      </c>
      <c r="CD116" s="49">
        <v>0</v>
      </c>
      <c r="CE116" s="49">
        <v>0</v>
      </c>
      <c r="CF116" s="49">
        <v>0</v>
      </c>
      <c r="CG116" s="49">
        <v>0</v>
      </c>
      <c r="CH116" s="49">
        <v>0</v>
      </c>
      <c r="CI116" s="49">
        <v>0</v>
      </c>
      <c r="CJ116" s="49">
        <v>0</v>
      </c>
      <c r="CK116" s="49">
        <v>0</v>
      </c>
      <c r="CL116" s="49">
        <v>0</v>
      </c>
      <c r="CM116" s="49">
        <v>0</v>
      </c>
      <c r="CN116" s="49">
        <v>0</v>
      </c>
      <c r="CO116" s="49">
        <v>0</v>
      </c>
    </row>
    <row r="117" spans="1:93" ht="13" x14ac:dyDescent="0.3">
      <c r="A117" s="10" t="s">
        <v>198</v>
      </c>
      <c r="B117" s="11" t="s">
        <v>99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2">
        <v>0</v>
      </c>
      <c r="AL117" s="32">
        <v>0</v>
      </c>
      <c r="AM117" s="32">
        <v>0</v>
      </c>
      <c r="AN117" s="32">
        <v>0</v>
      </c>
      <c r="AO117" s="32">
        <v>0</v>
      </c>
      <c r="AP117" s="32">
        <v>0</v>
      </c>
      <c r="AQ117" s="32">
        <v>0</v>
      </c>
      <c r="AR117" s="32">
        <v>0</v>
      </c>
      <c r="AS117" s="32">
        <v>0</v>
      </c>
      <c r="AT117" s="32">
        <v>0</v>
      </c>
      <c r="AU117" s="32">
        <v>0</v>
      </c>
      <c r="AV117" s="32">
        <v>0</v>
      </c>
      <c r="AW117" s="32">
        <v>0</v>
      </c>
      <c r="AX117" s="32">
        <v>0</v>
      </c>
      <c r="AY117" s="32">
        <v>0</v>
      </c>
      <c r="AZ117" s="32">
        <v>0</v>
      </c>
      <c r="BA117" s="32">
        <v>0</v>
      </c>
      <c r="BB117" s="32">
        <v>0</v>
      </c>
      <c r="BC117" s="49">
        <v>0</v>
      </c>
      <c r="BD117" s="49">
        <v>0</v>
      </c>
      <c r="BE117" s="49">
        <v>0</v>
      </c>
      <c r="BF117" s="49">
        <v>0</v>
      </c>
      <c r="BG117" s="49">
        <v>0</v>
      </c>
      <c r="BH117" s="49">
        <v>0</v>
      </c>
      <c r="BI117" s="49">
        <v>0</v>
      </c>
      <c r="BJ117" s="49">
        <v>0</v>
      </c>
      <c r="BK117" s="49">
        <v>0</v>
      </c>
      <c r="BL117" s="49">
        <v>0</v>
      </c>
      <c r="BM117" s="49">
        <v>0</v>
      </c>
      <c r="BN117" s="49">
        <v>0</v>
      </c>
      <c r="BO117" s="49">
        <v>0</v>
      </c>
      <c r="BP117" s="49">
        <v>0</v>
      </c>
      <c r="BQ117" s="49">
        <v>0</v>
      </c>
      <c r="BR117" s="49">
        <v>0</v>
      </c>
      <c r="BS117" s="49">
        <v>0</v>
      </c>
      <c r="BT117" s="49">
        <v>0</v>
      </c>
      <c r="BU117" s="49">
        <v>0</v>
      </c>
      <c r="BV117" s="49">
        <v>0</v>
      </c>
      <c r="BW117" s="49">
        <v>0</v>
      </c>
      <c r="BX117" s="49">
        <v>0</v>
      </c>
      <c r="BY117" s="49">
        <v>0</v>
      </c>
      <c r="BZ117" s="49">
        <v>0</v>
      </c>
      <c r="CA117" s="49">
        <v>0</v>
      </c>
      <c r="CB117" s="49">
        <v>0</v>
      </c>
      <c r="CC117" s="49">
        <v>0</v>
      </c>
      <c r="CD117" s="49">
        <v>0</v>
      </c>
      <c r="CE117" s="49">
        <v>0</v>
      </c>
      <c r="CF117" s="49">
        <v>0</v>
      </c>
      <c r="CG117" s="49">
        <v>0</v>
      </c>
      <c r="CH117" s="49">
        <v>0</v>
      </c>
      <c r="CI117" s="49">
        <v>0</v>
      </c>
      <c r="CJ117" s="49">
        <v>0</v>
      </c>
      <c r="CK117" s="49">
        <v>0</v>
      </c>
      <c r="CL117" s="49">
        <v>0</v>
      </c>
      <c r="CM117" s="49">
        <v>0</v>
      </c>
      <c r="CN117" s="49">
        <v>0</v>
      </c>
      <c r="CO117" s="49">
        <v>0</v>
      </c>
    </row>
    <row r="118" spans="1:93" s="6" customFormat="1" ht="13" x14ac:dyDescent="0.3">
      <c r="A118" s="7" t="s">
        <v>199</v>
      </c>
      <c r="B118" s="6" t="s">
        <v>200</v>
      </c>
      <c r="C118" s="31">
        <v>19753.3860817682</v>
      </c>
      <c r="D118" s="31">
        <v>19604.312869768801</v>
      </c>
      <c r="E118" s="31">
        <v>20162.478976293001</v>
      </c>
      <c r="F118" s="31">
        <v>20006.2720429072</v>
      </c>
      <c r="G118" s="31">
        <v>20253.240521345298</v>
      </c>
      <c r="H118" s="31">
        <v>20894.376781737399</v>
      </c>
      <c r="I118" s="31">
        <v>21092.027122053601</v>
      </c>
      <c r="J118" s="31">
        <v>21328.750464353099</v>
      </c>
      <c r="K118" s="31">
        <v>21337.6870433033</v>
      </c>
      <c r="L118" s="31">
        <v>21564.3101557601</v>
      </c>
      <c r="M118" s="31">
        <v>21600.158650346399</v>
      </c>
      <c r="N118" s="31">
        <v>27747.551779113495</v>
      </c>
      <c r="O118" s="31">
        <v>255344.55248875002</v>
      </c>
      <c r="P118" s="31">
        <v>82924.74973358</v>
      </c>
      <c r="Q118" s="31">
        <v>85362.286515609987</v>
      </c>
      <c r="R118" s="31">
        <v>87346.485720359997</v>
      </c>
      <c r="S118" s="31">
        <v>94966.010926600007</v>
      </c>
      <c r="T118" s="31">
        <v>124287.10024704</v>
      </c>
      <c r="U118" s="31">
        <v>132688.01640049001</v>
      </c>
      <c r="V118" s="31">
        <v>130533.83175457</v>
      </c>
      <c r="W118" s="31">
        <v>119619.4065848</v>
      </c>
      <c r="X118" s="31">
        <v>94405.470673589996</v>
      </c>
      <c r="Y118" s="31">
        <v>94260.407863619999</v>
      </c>
      <c r="Z118" s="31">
        <v>87180.599468109998</v>
      </c>
      <c r="AA118" s="31">
        <v>159597.39671505001</v>
      </c>
      <c r="AB118" s="31">
        <v>1293171.7626034201</v>
      </c>
      <c r="AC118" s="31">
        <v>85943.323962645009</v>
      </c>
      <c r="AD118" s="31">
        <v>87248.644117965014</v>
      </c>
      <c r="AE118" s="31">
        <v>88337.076333585006</v>
      </c>
      <c r="AF118" s="31">
        <v>88988.793013548304</v>
      </c>
      <c r="AG118" s="31">
        <v>89346.128765088302</v>
      </c>
      <c r="AH118" s="31">
        <v>89264.291605418301</v>
      </c>
      <c r="AI118" s="31">
        <v>89416.038205068297</v>
      </c>
      <c r="AJ118" s="31">
        <v>90848.555992898298</v>
      </c>
      <c r="AK118" s="31">
        <v>91093.600961388307</v>
      </c>
      <c r="AL118" s="31">
        <v>91795.584296188346</v>
      </c>
      <c r="AM118" s="31">
        <v>92573.950073508298</v>
      </c>
      <c r="AN118" s="31">
        <v>165060.24796386799</v>
      </c>
      <c r="AO118" s="31">
        <v>1149916.23529117</v>
      </c>
      <c r="AP118" s="31">
        <v>88682.482108933298</v>
      </c>
      <c r="AQ118" s="31">
        <v>92279.310944473298</v>
      </c>
      <c r="AR118" s="31">
        <v>91298.969007203297</v>
      </c>
      <c r="AS118" s="31">
        <v>90812.933795683304</v>
      </c>
      <c r="AT118" s="31">
        <v>95632.904626833304</v>
      </c>
      <c r="AU118" s="31">
        <v>92498.502598843304</v>
      </c>
      <c r="AV118" s="31">
        <v>93395.847207950006</v>
      </c>
      <c r="AW118" s="31">
        <v>95338.458188389995</v>
      </c>
      <c r="AX118" s="31">
        <v>94363.803830549994</v>
      </c>
      <c r="AY118" s="31">
        <v>99863.912121129892</v>
      </c>
      <c r="AZ118" s="31">
        <v>93271.868735049997</v>
      </c>
      <c r="BA118" s="31">
        <v>168263.99902002999</v>
      </c>
      <c r="BB118" s="31">
        <v>1195702.9921850699</v>
      </c>
      <c r="BC118" s="50">
        <v>92391.722096143305</v>
      </c>
      <c r="BD118" s="50">
        <v>93365.576641593419</v>
      </c>
      <c r="BE118" s="50">
        <v>95217.114522043397</v>
      </c>
      <c r="BF118" s="50">
        <v>94083.444678676504</v>
      </c>
      <c r="BG118" s="50">
        <v>95434.543090446707</v>
      </c>
      <c r="BH118" s="50">
        <v>97997.739631066797</v>
      </c>
      <c r="BI118" s="50">
        <v>94360.847457784999</v>
      </c>
      <c r="BJ118" s="50">
        <v>96807.731812084996</v>
      </c>
      <c r="BK118" s="50">
        <v>96967.582268804894</v>
      </c>
      <c r="BL118" s="50">
        <v>97284.445706548402</v>
      </c>
      <c r="BM118" s="50">
        <v>97290.242815848498</v>
      </c>
      <c r="BN118" s="50">
        <v>175641.09953231801</v>
      </c>
      <c r="BO118" s="50">
        <v>1226842.0902533601</v>
      </c>
      <c r="BP118" s="50">
        <v>93993.796995966695</v>
      </c>
      <c r="BQ118" s="50">
        <v>96008.818171656807</v>
      </c>
      <c r="BR118" s="50">
        <v>97180.927235376599</v>
      </c>
      <c r="BS118" s="50">
        <v>97576.930566676703</v>
      </c>
      <c r="BT118" s="50">
        <v>98296.221699946618</v>
      </c>
      <c r="BU118" s="50">
        <v>98317.11961294667</v>
      </c>
      <c r="BV118" s="50">
        <v>98393.980506443302</v>
      </c>
      <c r="BW118" s="50">
        <v>99449.072389513298</v>
      </c>
      <c r="BX118" s="50">
        <v>98686.821096093394</v>
      </c>
      <c r="BY118" s="50">
        <v>98979.399027859996</v>
      </c>
      <c r="BZ118" s="50">
        <v>101008.23495651</v>
      </c>
      <c r="CA118" s="50">
        <v>170871.28902346001</v>
      </c>
      <c r="CB118" s="50">
        <v>1248762.6112824501</v>
      </c>
      <c r="CC118" s="50">
        <v>96377.174410213294</v>
      </c>
      <c r="CD118" s="50">
        <v>98193.235139413329</v>
      </c>
      <c r="CE118" s="50">
        <v>99555.350586833301</v>
      </c>
      <c r="CF118" s="50">
        <v>0</v>
      </c>
      <c r="CG118" s="50">
        <v>0</v>
      </c>
      <c r="CH118" s="50">
        <v>0</v>
      </c>
      <c r="CI118" s="50">
        <v>0</v>
      </c>
      <c r="CJ118" s="50">
        <v>0</v>
      </c>
      <c r="CK118" s="50">
        <v>0</v>
      </c>
      <c r="CL118" s="50">
        <v>0</v>
      </c>
      <c r="CM118" s="50">
        <v>0</v>
      </c>
      <c r="CN118" s="50">
        <v>0</v>
      </c>
      <c r="CO118" s="50">
        <v>294125.76013646001</v>
      </c>
    </row>
    <row r="119" spans="1:93" ht="13" x14ac:dyDescent="0.3">
      <c r="A119" s="10" t="s">
        <v>201</v>
      </c>
      <c r="B119" s="16" t="s">
        <v>202</v>
      </c>
      <c r="C119" s="32">
        <v>7161.7464354264712</v>
      </c>
      <c r="D119" s="32">
        <v>6993.28075788766</v>
      </c>
      <c r="E119" s="32">
        <v>7409.3718639858698</v>
      </c>
      <c r="F119" s="32">
        <v>7207.9753341569703</v>
      </c>
      <c r="G119" s="32">
        <v>7392.3862030587798</v>
      </c>
      <c r="H119" s="32">
        <v>7388.328596164245</v>
      </c>
      <c r="I119" s="32">
        <v>7420.1524231699996</v>
      </c>
      <c r="J119" s="32">
        <v>7612.7496671700001</v>
      </c>
      <c r="K119" s="32">
        <v>7541.2615434700028</v>
      </c>
      <c r="L119" s="32">
        <v>7730.1658763100004</v>
      </c>
      <c r="M119" s="32">
        <v>7707.2738364500001</v>
      </c>
      <c r="N119" s="32">
        <v>14303.91757082</v>
      </c>
      <c r="O119" s="32">
        <v>95868.610108070003</v>
      </c>
      <c r="P119" s="32">
        <v>68087.991626129995</v>
      </c>
      <c r="Q119" s="32">
        <v>70664.674919840007</v>
      </c>
      <c r="R119" s="32">
        <v>72564.539367590012</v>
      </c>
      <c r="S119" s="32">
        <v>80130.282697910006</v>
      </c>
      <c r="T119" s="32">
        <v>109354.21457651</v>
      </c>
      <c r="U119" s="32">
        <v>117611.68597315</v>
      </c>
      <c r="V119" s="32">
        <v>115101.69394921001</v>
      </c>
      <c r="W119" s="32">
        <v>103991.82051758</v>
      </c>
      <c r="X119" s="32">
        <v>79018.917110320006</v>
      </c>
      <c r="Y119" s="32">
        <v>79166.668339919997</v>
      </c>
      <c r="Z119" s="32">
        <v>72062.154799769996</v>
      </c>
      <c r="AA119" s="32">
        <v>144677.59401688</v>
      </c>
      <c r="AB119" s="32">
        <v>1112432.2378948098</v>
      </c>
      <c r="AC119" s="32">
        <v>70693.763332429997</v>
      </c>
      <c r="AD119" s="32">
        <v>72009.937845239998</v>
      </c>
      <c r="AE119" s="32">
        <v>72979.910783879997</v>
      </c>
      <c r="AF119" s="32">
        <v>73683.563752999995</v>
      </c>
      <c r="AG119" s="32">
        <v>73871.25484899999</v>
      </c>
      <c r="AH119" s="32">
        <v>73775.38758291</v>
      </c>
      <c r="AI119" s="32">
        <v>73816.933434529972</v>
      </c>
      <c r="AJ119" s="32">
        <v>74841.782400640004</v>
      </c>
      <c r="AK119" s="32">
        <v>75345.984018989999</v>
      </c>
      <c r="AL119" s="32">
        <v>75968.842681610011</v>
      </c>
      <c r="AM119" s="32">
        <v>76666.140330039998</v>
      </c>
      <c r="AN119" s="32">
        <v>149732.39493084</v>
      </c>
      <c r="AO119" s="32">
        <v>963385.89594310999</v>
      </c>
      <c r="AP119" s="32">
        <v>72754.470477420007</v>
      </c>
      <c r="AQ119" s="32">
        <v>76365.990594539995</v>
      </c>
      <c r="AR119" s="32">
        <v>75417.484740119893</v>
      </c>
      <c r="AS119" s="32">
        <v>74857.424017269994</v>
      </c>
      <c r="AT119" s="32">
        <v>79520.156663329995</v>
      </c>
      <c r="AU119" s="32">
        <v>76319.483437970004</v>
      </c>
      <c r="AV119" s="32">
        <v>77279.740904880004</v>
      </c>
      <c r="AW119" s="32">
        <v>79070.565120169995</v>
      </c>
      <c r="AX119" s="32">
        <v>78022.669556110006</v>
      </c>
      <c r="AY119" s="32">
        <v>83452.779990979907</v>
      </c>
      <c r="AZ119" s="32">
        <v>76887.855642459996</v>
      </c>
      <c r="BA119" s="32">
        <v>151381.20857307999</v>
      </c>
      <c r="BB119" s="32">
        <v>1001329.8297183299</v>
      </c>
      <c r="BC119" s="49">
        <v>74864.228050880003</v>
      </c>
      <c r="BD119" s="49">
        <v>75201.909670970097</v>
      </c>
      <c r="BE119" s="49">
        <v>75630.599671210002</v>
      </c>
      <c r="BF119" s="49">
        <v>76145.352219819833</v>
      </c>
      <c r="BG119" s="49">
        <v>76052.82257412</v>
      </c>
      <c r="BH119" s="49">
        <v>76033.370685000205</v>
      </c>
      <c r="BI119" s="49">
        <v>76113.696603085002</v>
      </c>
      <c r="BJ119" s="49">
        <v>76307.703818684997</v>
      </c>
      <c r="BK119" s="49">
        <v>76349.854491274891</v>
      </c>
      <c r="BL119" s="49">
        <v>76600.432942745101</v>
      </c>
      <c r="BM119" s="49">
        <v>76565.962352845119</v>
      </c>
      <c r="BN119" s="49">
        <v>150075.323791225</v>
      </c>
      <c r="BO119" s="49">
        <v>985941.25687186001</v>
      </c>
      <c r="BP119" s="49">
        <v>76082.372190120004</v>
      </c>
      <c r="BQ119" s="49">
        <v>76714.704639350195</v>
      </c>
      <c r="BR119" s="49">
        <v>77202.471205580005</v>
      </c>
      <c r="BS119" s="49">
        <v>77413.596092849999</v>
      </c>
      <c r="BT119" s="49">
        <v>77599.88692578995</v>
      </c>
      <c r="BU119" s="49">
        <v>77453.605688819996</v>
      </c>
      <c r="BV119" s="49">
        <v>77849.391144529945</v>
      </c>
      <c r="BW119" s="49">
        <v>77904.919950919895</v>
      </c>
      <c r="BX119" s="49">
        <v>77799.098401130104</v>
      </c>
      <c r="BY119" s="49">
        <v>78137.450106870005</v>
      </c>
      <c r="BZ119" s="49">
        <v>78152.657419249997</v>
      </c>
      <c r="CA119" s="49">
        <v>151495.17887581998</v>
      </c>
      <c r="CB119" s="49">
        <v>1003805.33264103</v>
      </c>
      <c r="CC119" s="49">
        <v>77668.458142029995</v>
      </c>
      <c r="CD119" s="49">
        <v>78315.264076770007</v>
      </c>
      <c r="CE119" s="49">
        <v>78899.240140940004</v>
      </c>
      <c r="CF119" s="49">
        <v>0</v>
      </c>
      <c r="CG119" s="49">
        <v>0</v>
      </c>
      <c r="CH119" s="49">
        <v>0</v>
      </c>
      <c r="CI119" s="49">
        <v>0</v>
      </c>
      <c r="CJ119" s="49">
        <v>0</v>
      </c>
      <c r="CK119" s="49">
        <v>0</v>
      </c>
      <c r="CL119" s="49">
        <v>0</v>
      </c>
      <c r="CM119" s="49">
        <v>0</v>
      </c>
      <c r="CN119" s="49">
        <v>0</v>
      </c>
      <c r="CO119" s="49">
        <v>234882.96235973999</v>
      </c>
    </row>
    <row r="120" spans="1:93" ht="13" x14ac:dyDescent="0.3">
      <c r="A120" s="10" t="s">
        <v>203</v>
      </c>
      <c r="B120" s="16" t="s">
        <v>204</v>
      </c>
      <c r="C120" s="32">
        <v>12591.639646341715</v>
      </c>
      <c r="D120" s="32">
        <v>12611.032111881201</v>
      </c>
      <c r="E120" s="32">
        <v>12753.1071123071</v>
      </c>
      <c r="F120" s="32">
        <v>12798.2967087502</v>
      </c>
      <c r="G120" s="32">
        <v>12860.8543182866</v>
      </c>
      <c r="H120" s="32">
        <v>13506.0481855732</v>
      </c>
      <c r="I120" s="32">
        <v>13671.874698883574</v>
      </c>
      <c r="J120" s="32">
        <v>13716.0007971831</v>
      </c>
      <c r="K120" s="32">
        <v>13796.425499833296</v>
      </c>
      <c r="L120" s="32">
        <v>13834.1442794501</v>
      </c>
      <c r="M120" s="32">
        <v>13892.88481389644</v>
      </c>
      <c r="N120" s="32">
        <v>13443.634208293501</v>
      </c>
      <c r="O120" s="32">
        <v>159475.94238068</v>
      </c>
      <c r="P120" s="32">
        <v>14836.758107449999</v>
      </c>
      <c r="Q120" s="32">
        <v>14697.611595769999</v>
      </c>
      <c r="R120" s="32">
        <v>14781.946352770001</v>
      </c>
      <c r="S120" s="32">
        <v>14835.728228690001</v>
      </c>
      <c r="T120" s="32">
        <v>14932.88567053</v>
      </c>
      <c r="U120" s="32">
        <v>15076.330427340001</v>
      </c>
      <c r="V120" s="32">
        <v>15432.13780536</v>
      </c>
      <c r="W120" s="32">
        <v>15627.58606722</v>
      </c>
      <c r="X120" s="32">
        <v>15386.553563269999</v>
      </c>
      <c r="Y120" s="32">
        <v>15093.7395237</v>
      </c>
      <c r="Z120" s="32">
        <v>15118.44466834</v>
      </c>
      <c r="AA120" s="32">
        <v>14919.80269817</v>
      </c>
      <c r="AB120" s="32">
        <v>180739.52470861</v>
      </c>
      <c r="AC120" s="32">
        <v>15249.560630215001</v>
      </c>
      <c r="AD120" s="32">
        <v>15238.706272725</v>
      </c>
      <c r="AE120" s="32">
        <v>15357.165549705</v>
      </c>
      <c r="AF120" s="32">
        <v>15305.2292605483</v>
      </c>
      <c r="AG120" s="32">
        <v>15474.8739160883</v>
      </c>
      <c r="AH120" s="32">
        <v>15488.904022508301</v>
      </c>
      <c r="AI120" s="32">
        <v>15599.104770538301</v>
      </c>
      <c r="AJ120" s="32">
        <v>16006.7735922583</v>
      </c>
      <c r="AK120" s="32">
        <v>15747.616942398334</v>
      </c>
      <c r="AL120" s="32">
        <v>15826.741614578334</v>
      </c>
      <c r="AM120" s="32">
        <v>15907.8097434683</v>
      </c>
      <c r="AN120" s="32">
        <v>15327.853033028299</v>
      </c>
      <c r="AO120" s="32">
        <v>186530.33934805999</v>
      </c>
      <c r="AP120" s="32">
        <v>15928.0116315133</v>
      </c>
      <c r="AQ120" s="32">
        <v>15913.320349933299</v>
      </c>
      <c r="AR120" s="32">
        <v>15881.4842670833</v>
      </c>
      <c r="AS120" s="32">
        <v>15955.5097784133</v>
      </c>
      <c r="AT120" s="32">
        <v>16112.7479635033</v>
      </c>
      <c r="AU120" s="32">
        <v>16179.0191608733</v>
      </c>
      <c r="AV120" s="32">
        <v>16116.106303070001</v>
      </c>
      <c r="AW120" s="32">
        <v>16267.893068220001</v>
      </c>
      <c r="AX120" s="32">
        <v>16341.134274439999</v>
      </c>
      <c r="AY120" s="32">
        <v>16411.132130149999</v>
      </c>
      <c r="AZ120" s="32">
        <v>16384.013092590001</v>
      </c>
      <c r="BA120" s="32">
        <v>16882.790446949999</v>
      </c>
      <c r="BB120" s="32">
        <v>194373.16246674</v>
      </c>
      <c r="BC120" s="49">
        <v>17527.494045263302</v>
      </c>
      <c r="BD120" s="49">
        <v>18163.666970623301</v>
      </c>
      <c r="BE120" s="49">
        <v>19586.5148508333</v>
      </c>
      <c r="BF120" s="49">
        <v>17938.0924588567</v>
      </c>
      <c r="BG120" s="49">
        <v>19381.720516326699</v>
      </c>
      <c r="BH120" s="49">
        <v>21964.368946066701</v>
      </c>
      <c r="BI120" s="49">
        <v>18247.150854700001</v>
      </c>
      <c r="BJ120" s="49">
        <v>20500.027993399999</v>
      </c>
      <c r="BK120" s="49">
        <v>20617.727777529999</v>
      </c>
      <c r="BL120" s="49">
        <v>20684.012763803301</v>
      </c>
      <c r="BM120" s="49">
        <v>20724.280463003299</v>
      </c>
      <c r="BN120" s="49">
        <v>25565.775741093301</v>
      </c>
      <c r="BO120" s="49">
        <v>240900.83338150001</v>
      </c>
      <c r="BP120" s="49">
        <v>17911.424805846698</v>
      </c>
      <c r="BQ120" s="49">
        <v>19294.113532306699</v>
      </c>
      <c r="BR120" s="49">
        <v>19978.4560297967</v>
      </c>
      <c r="BS120" s="49">
        <v>20163.334473826701</v>
      </c>
      <c r="BT120" s="49">
        <v>20696.334774156701</v>
      </c>
      <c r="BU120" s="49">
        <v>20863.513924126699</v>
      </c>
      <c r="BV120" s="49">
        <v>20544.589361913298</v>
      </c>
      <c r="BW120" s="49">
        <v>21544.15243859333</v>
      </c>
      <c r="BX120" s="49">
        <v>20887.7226949633</v>
      </c>
      <c r="BY120" s="49">
        <v>20841.948920989998</v>
      </c>
      <c r="BZ120" s="49">
        <v>22855.577537260004</v>
      </c>
      <c r="CA120" s="49">
        <v>19376.11014764</v>
      </c>
      <c r="CB120" s="49">
        <v>244957.27864141998</v>
      </c>
      <c r="CC120" s="49">
        <v>18708.7162681833</v>
      </c>
      <c r="CD120" s="49">
        <v>19877.971062643301</v>
      </c>
      <c r="CE120" s="49">
        <v>20656.1104458933</v>
      </c>
      <c r="CF120" s="49">
        <v>0</v>
      </c>
      <c r="CG120" s="49">
        <v>0</v>
      </c>
      <c r="CH120" s="49">
        <v>0</v>
      </c>
      <c r="CI120" s="49">
        <v>0</v>
      </c>
      <c r="CJ120" s="49">
        <v>0</v>
      </c>
      <c r="CK120" s="49">
        <v>0</v>
      </c>
      <c r="CL120" s="49">
        <v>0</v>
      </c>
      <c r="CM120" s="49">
        <v>0</v>
      </c>
      <c r="CN120" s="49">
        <v>0</v>
      </c>
      <c r="CO120" s="49">
        <v>59242.797776719999</v>
      </c>
    </row>
    <row r="121" spans="1:93" ht="13" x14ac:dyDescent="0.3">
      <c r="A121" s="10" t="s">
        <v>205</v>
      </c>
      <c r="B121" s="16" t="s">
        <v>206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  <c r="AQ121" s="32">
        <v>0</v>
      </c>
      <c r="AR121" s="32">
        <v>0</v>
      </c>
      <c r="AS121" s="32">
        <v>0</v>
      </c>
      <c r="AT121" s="32">
        <v>0</v>
      </c>
      <c r="AU121" s="32">
        <v>0</v>
      </c>
      <c r="AV121" s="32">
        <v>0</v>
      </c>
      <c r="AW121" s="32">
        <v>0</v>
      </c>
      <c r="AX121" s="32">
        <v>0</v>
      </c>
      <c r="AY121" s="32">
        <v>0</v>
      </c>
      <c r="AZ121" s="32">
        <v>0</v>
      </c>
      <c r="BA121" s="32">
        <v>0</v>
      </c>
      <c r="BB121" s="32">
        <v>0</v>
      </c>
      <c r="BC121" s="49">
        <v>0</v>
      </c>
      <c r="BD121" s="49">
        <v>0</v>
      </c>
      <c r="BE121" s="49">
        <v>0</v>
      </c>
      <c r="BF121" s="49">
        <v>0</v>
      </c>
      <c r="BG121" s="49">
        <v>0</v>
      </c>
      <c r="BH121" s="49">
        <v>0</v>
      </c>
      <c r="BI121" s="49">
        <v>0</v>
      </c>
      <c r="BJ121" s="49">
        <v>0</v>
      </c>
      <c r="BK121" s="49">
        <v>0</v>
      </c>
      <c r="BL121" s="49">
        <v>0</v>
      </c>
      <c r="BM121" s="49">
        <v>0</v>
      </c>
      <c r="BN121" s="49">
        <v>0</v>
      </c>
      <c r="BO121" s="49">
        <v>0</v>
      </c>
      <c r="BP121" s="49">
        <v>0</v>
      </c>
      <c r="BQ121" s="49">
        <v>0</v>
      </c>
      <c r="BR121" s="49">
        <v>0</v>
      </c>
      <c r="BS121" s="49">
        <v>0</v>
      </c>
      <c r="BT121" s="49">
        <v>0</v>
      </c>
      <c r="BU121" s="49">
        <v>0</v>
      </c>
      <c r="BV121" s="49">
        <v>0</v>
      </c>
      <c r="BW121" s="49">
        <v>0</v>
      </c>
      <c r="BX121" s="49">
        <v>0</v>
      </c>
      <c r="BY121" s="49">
        <v>0</v>
      </c>
      <c r="BZ121" s="49">
        <v>0</v>
      </c>
      <c r="CA121" s="49">
        <v>0</v>
      </c>
      <c r="CB121" s="49">
        <v>0</v>
      </c>
      <c r="CC121" s="49">
        <v>0</v>
      </c>
      <c r="CD121" s="49">
        <v>0</v>
      </c>
      <c r="CE121" s="49">
        <v>0</v>
      </c>
      <c r="CF121" s="49">
        <v>0</v>
      </c>
      <c r="CG121" s="49">
        <v>0</v>
      </c>
      <c r="CH121" s="49">
        <v>0</v>
      </c>
      <c r="CI121" s="49">
        <v>0</v>
      </c>
      <c r="CJ121" s="49">
        <v>0</v>
      </c>
      <c r="CK121" s="49">
        <v>0</v>
      </c>
      <c r="CL121" s="49">
        <v>0</v>
      </c>
      <c r="CM121" s="49">
        <v>0</v>
      </c>
      <c r="CN121" s="49">
        <v>0</v>
      </c>
      <c r="CO121" s="49">
        <v>0</v>
      </c>
    </row>
    <row r="122" spans="1:93" s="6" customFormat="1" ht="13" x14ac:dyDescent="0.3">
      <c r="A122" s="7" t="s">
        <v>207</v>
      </c>
      <c r="B122" s="6" t="s">
        <v>208</v>
      </c>
      <c r="C122" s="31">
        <v>177170.56922926501</v>
      </c>
      <c r="D122" s="31">
        <v>168505.370877029</v>
      </c>
      <c r="E122" s="31">
        <v>193161.21894386396</v>
      </c>
      <c r="F122" s="31">
        <v>192370.171100454</v>
      </c>
      <c r="G122" s="31">
        <v>203481.03178453801</v>
      </c>
      <c r="H122" s="31">
        <v>195435.031860855</v>
      </c>
      <c r="I122" s="31">
        <v>198261.06743764601</v>
      </c>
      <c r="J122" s="31">
        <v>222690.70773430201</v>
      </c>
      <c r="K122" s="31">
        <v>173337.72058331099</v>
      </c>
      <c r="L122" s="31">
        <v>200974.046883951</v>
      </c>
      <c r="M122" s="31">
        <v>254761.95575605999</v>
      </c>
      <c r="N122" s="31">
        <v>396605.39351286797</v>
      </c>
      <c r="O122" s="31">
        <v>2576754.2857041401</v>
      </c>
      <c r="P122" s="31">
        <v>181316.17759555639</v>
      </c>
      <c r="Q122" s="31">
        <v>130937.224095554</v>
      </c>
      <c r="R122" s="31">
        <v>135309.66081097201</v>
      </c>
      <c r="S122" s="31">
        <v>140103.982968817</v>
      </c>
      <c r="T122" s="31">
        <v>136822.88449958371</v>
      </c>
      <c r="U122" s="31">
        <v>142987.684837701</v>
      </c>
      <c r="V122" s="31">
        <v>185710.639140132</v>
      </c>
      <c r="W122" s="31">
        <v>146502.74471185199</v>
      </c>
      <c r="X122" s="31">
        <v>168292.37978063899</v>
      </c>
      <c r="Y122" s="31">
        <v>119887.023951878</v>
      </c>
      <c r="Z122" s="31">
        <v>159938.021192869</v>
      </c>
      <c r="AA122" s="31">
        <v>208780.78059319299</v>
      </c>
      <c r="AB122" s="31">
        <v>1856589.20420872</v>
      </c>
      <c r="AC122" s="31">
        <v>183954.93167935943</v>
      </c>
      <c r="AD122" s="31">
        <v>146031.80049365299</v>
      </c>
      <c r="AE122" s="31">
        <v>149652.997801055</v>
      </c>
      <c r="AF122" s="31">
        <v>153738.45839456446</v>
      </c>
      <c r="AG122" s="31">
        <v>164046.34613524101</v>
      </c>
      <c r="AH122" s="31">
        <v>171887.40793522599</v>
      </c>
      <c r="AI122" s="31">
        <v>184488.5358376794</v>
      </c>
      <c r="AJ122" s="31">
        <v>167484.99802027299</v>
      </c>
      <c r="AK122" s="31">
        <v>227751.87501522401</v>
      </c>
      <c r="AL122" s="31">
        <v>180230.97115952399</v>
      </c>
      <c r="AM122" s="31">
        <v>176086.93428148801</v>
      </c>
      <c r="AN122" s="31">
        <v>246482.92124634256</v>
      </c>
      <c r="AO122" s="31">
        <v>2151838.1779996306</v>
      </c>
      <c r="AP122" s="31">
        <v>156555.52009524</v>
      </c>
      <c r="AQ122" s="31">
        <v>168776.11277222444</v>
      </c>
      <c r="AR122" s="31">
        <v>162859.631528067</v>
      </c>
      <c r="AS122" s="31">
        <v>155671.97183343628</v>
      </c>
      <c r="AT122" s="31">
        <v>165530.95382282801</v>
      </c>
      <c r="AU122" s="31">
        <v>169054.39185376899</v>
      </c>
      <c r="AV122" s="31">
        <v>178610.15059609301</v>
      </c>
      <c r="AW122" s="31">
        <v>175308.01035567999</v>
      </c>
      <c r="AX122" s="31">
        <v>185705.32158256799</v>
      </c>
      <c r="AY122" s="31">
        <v>213587.38671374461</v>
      </c>
      <c r="AZ122" s="31">
        <v>197805.53064059501</v>
      </c>
      <c r="BA122" s="31">
        <v>188583.85949455242</v>
      </c>
      <c r="BB122" s="31">
        <v>2118048.84129206</v>
      </c>
      <c r="BC122" s="50">
        <v>163299.441673202</v>
      </c>
      <c r="BD122" s="50">
        <v>161603.38745725399</v>
      </c>
      <c r="BE122" s="50">
        <v>171932.90344135801</v>
      </c>
      <c r="BF122" s="50">
        <v>231155.004079518</v>
      </c>
      <c r="BG122" s="50">
        <v>176945.447670505</v>
      </c>
      <c r="BH122" s="50">
        <v>187819.55783328367</v>
      </c>
      <c r="BI122" s="50">
        <v>199472.93958842312</v>
      </c>
      <c r="BJ122" s="50">
        <v>206144.32894374599</v>
      </c>
      <c r="BK122" s="50">
        <v>240711.72788386</v>
      </c>
      <c r="BL122" s="50">
        <v>193021.406137702</v>
      </c>
      <c r="BM122" s="50">
        <v>204897.871955254</v>
      </c>
      <c r="BN122" s="50">
        <v>283842.72405609302</v>
      </c>
      <c r="BO122" s="50">
        <v>2420846.7407201999</v>
      </c>
      <c r="BP122" s="50">
        <v>210718.36145946599</v>
      </c>
      <c r="BQ122" s="50">
        <v>220340.12549739599</v>
      </c>
      <c r="BR122" s="50">
        <v>173576.44648339582</v>
      </c>
      <c r="BS122" s="50">
        <v>222135.03880903299</v>
      </c>
      <c r="BT122" s="50">
        <v>223928.85825912238</v>
      </c>
      <c r="BU122" s="50">
        <v>210048.805542082</v>
      </c>
      <c r="BV122" s="50">
        <v>223177.38641928573</v>
      </c>
      <c r="BW122" s="50">
        <v>211376.48222653256</v>
      </c>
      <c r="BX122" s="50">
        <v>218966.77788798918</v>
      </c>
      <c r="BY122" s="50">
        <v>268174.001238439</v>
      </c>
      <c r="BZ122" s="50">
        <v>244524.53671400901</v>
      </c>
      <c r="CA122" s="50">
        <v>330251.00358869898</v>
      </c>
      <c r="CB122" s="50">
        <v>2757217.8241254496</v>
      </c>
      <c r="CC122" s="50">
        <v>183310.34177147699</v>
      </c>
      <c r="CD122" s="50">
        <v>214830.859317517</v>
      </c>
      <c r="CE122" s="50">
        <v>208003.26897224699</v>
      </c>
      <c r="CF122" s="50">
        <v>0</v>
      </c>
      <c r="CG122" s="50">
        <v>0</v>
      </c>
      <c r="CH122" s="50">
        <v>0</v>
      </c>
      <c r="CI122" s="50">
        <v>0</v>
      </c>
      <c r="CJ122" s="50">
        <v>0</v>
      </c>
      <c r="CK122" s="50">
        <v>0</v>
      </c>
      <c r="CL122" s="50">
        <v>0</v>
      </c>
      <c r="CM122" s="50">
        <v>0</v>
      </c>
      <c r="CN122" s="50">
        <v>0</v>
      </c>
      <c r="CO122" s="50">
        <v>606144.47006124002</v>
      </c>
    </row>
    <row r="123" spans="1:93" ht="13" x14ac:dyDescent="0.3">
      <c r="A123" s="10" t="s">
        <v>209</v>
      </c>
      <c r="B123" s="16" t="s">
        <v>210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0</v>
      </c>
      <c r="AG123" s="32">
        <v>0</v>
      </c>
      <c r="AH123" s="32">
        <v>0</v>
      </c>
      <c r="AI123" s="32">
        <v>0</v>
      </c>
      <c r="AJ123" s="32">
        <v>0</v>
      </c>
      <c r="AK123" s="32">
        <v>0</v>
      </c>
      <c r="AL123" s="32">
        <v>0</v>
      </c>
      <c r="AM123" s="32">
        <v>0</v>
      </c>
      <c r="AN123" s="32">
        <v>0</v>
      </c>
      <c r="AO123" s="32">
        <v>0</v>
      </c>
      <c r="AP123" s="32">
        <v>0</v>
      </c>
      <c r="AQ123" s="32">
        <v>0</v>
      </c>
      <c r="AR123" s="32">
        <v>0</v>
      </c>
      <c r="AS123" s="32">
        <v>0</v>
      </c>
      <c r="AT123" s="32">
        <v>0</v>
      </c>
      <c r="AU123" s="32">
        <v>0</v>
      </c>
      <c r="AV123" s="32">
        <v>0</v>
      </c>
      <c r="AW123" s="32">
        <v>0</v>
      </c>
      <c r="AX123" s="32">
        <v>0</v>
      </c>
      <c r="AY123" s="32">
        <v>0</v>
      </c>
      <c r="AZ123" s="32">
        <v>0</v>
      </c>
      <c r="BA123" s="32">
        <v>0</v>
      </c>
      <c r="BB123" s="32">
        <v>0</v>
      </c>
      <c r="BC123" s="49">
        <v>0</v>
      </c>
      <c r="BD123" s="49">
        <v>0</v>
      </c>
      <c r="BE123" s="49">
        <v>0</v>
      </c>
      <c r="BF123" s="49">
        <v>0</v>
      </c>
      <c r="BG123" s="49">
        <v>0</v>
      </c>
      <c r="BH123" s="49">
        <v>0</v>
      </c>
      <c r="BI123" s="49">
        <v>0</v>
      </c>
      <c r="BJ123" s="49">
        <v>0</v>
      </c>
      <c r="BK123" s="49">
        <v>0</v>
      </c>
      <c r="BL123" s="49">
        <v>0</v>
      </c>
      <c r="BM123" s="49">
        <v>0</v>
      </c>
      <c r="BN123" s="49">
        <v>0</v>
      </c>
      <c r="BO123" s="49">
        <v>0</v>
      </c>
      <c r="BP123" s="49">
        <v>0</v>
      </c>
      <c r="BQ123" s="49">
        <v>0</v>
      </c>
      <c r="BR123" s="49">
        <v>0</v>
      </c>
      <c r="BS123" s="49">
        <v>0</v>
      </c>
      <c r="BT123" s="49">
        <v>0</v>
      </c>
      <c r="BU123" s="49">
        <v>0</v>
      </c>
      <c r="BV123" s="49">
        <v>0</v>
      </c>
      <c r="BW123" s="49">
        <v>0</v>
      </c>
      <c r="BX123" s="49">
        <v>0</v>
      </c>
      <c r="BY123" s="49">
        <v>0</v>
      </c>
      <c r="BZ123" s="49">
        <v>0</v>
      </c>
      <c r="CA123" s="49">
        <v>0</v>
      </c>
      <c r="CB123" s="49">
        <v>0</v>
      </c>
      <c r="CC123" s="49">
        <v>315.24792267999999</v>
      </c>
      <c r="CD123" s="49">
        <v>315.24792267000004</v>
      </c>
      <c r="CE123" s="49">
        <v>315.24792267000004</v>
      </c>
      <c r="CF123" s="49">
        <v>0</v>
      </c>
      <c r="CG123" s="49">
        <v>0</v>
      </c>
      <c r="CH123" s="49">
        <v>0</v>
      </c>
      <c r="CI123" s="49">
        <v>0</v>
      </c>
      <c r="CJ123" s="49">
        <v>0</v>
      </c>
      <c r="CK123" s="49">
        <v>0</v>
      </c>
      <c r="CL123" s="49">
        <v>0</v>
      </c>
      <c r="CM123" s="49">
        <v>0</v>
      </c>
      <c r="CN123" s="49">
        <v>0</v>
      </c>
      <c r="CO123" s="49">
        <v>945.74376801999995</v>
      </c>
    </row>
    <row r="124" spans="1:93" ht="13" x14ac:dyDescent="0.3">
      <c r="A124" s="10" t="s">
        <v>211</v>
      </c>
      <c r="B124" s="11" t="s">
        <v>212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2">
        <v>0</v>
      </c>
      <c r="AG124" s="32">
        <v>0</v>
      </c>
      <c r="AH124" s="32">
        <v>0</v>
      </c>
      <c r="AI124" s="32">
        <v>0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32">
        <v>0</v>
      </c>
      <c r="AQ124" s="32">
        <v>0</v>
      </c>
      <c r="AR124" s="32">
        <v>0</v>
      </c>
      <c r="AS124" s="32">
        <v>0</v>
      </c>
      <c r="AT124" s="32">
        <v>0</v>
      </c>
      <c r="AU124" s="32">
        <v>0</v>
      </c>
      <c r="AV124" s="32">
        <v>0</v>
      </c>
      <c r="AW124" s="32">
        <v>0</v>
      </c>
      <c r="AX124" s="32">
        <v>0</v>
      </c>
      <c r="AY124" s="32">
        <v>0</v>
      </c>
      <c r="AZ124" s="32">
        <v>0</v>
      </c>
      <c r="BA124" s="32">
        <v>0</v>
      </c>
      <c r="BB124" s="32">
        <v>0</v>
      </c>
      <c r="BC124" s="49">
        <v>0</v>
      </c>
      <c r="BD124" s="49">
        <v>0</v>
      </c>
      <c r="BE124" s="49">
        <v>0</v>
      </c>
      <c r="BF124" s="49">
        <v>0</v>
      </c>
      <c r="BG124" s="49">
        <v>0</v>
      </c>
      <c r="BH124" s="49">
        <v>0</v>
      </c>
      <c r="BI124" s="49">
        <v>0</v>
      </c>
      <c r="BJ124" s="49">
        <v>0</v>
      </c>
      <c r="BK124" s="49">
        <v>0</v>
      </c>
      <c r="BL124" s="49">
        <v>0</v>
      </c>
      <c r="BM124" s="49">
        <v>0</v>
      </c>
      <c r="BN124" s="49">
        <v>0</v>
      </c>
      <c r="BO124" s="49">
        <v>0</v>
      </c>
      <c r="BP124" s="49">
        <v>0</v>
      </c>
      <c r="BQ124" s="49">
        <v>0</v>
      </c>
      <c r="BR124" s="49">
        <v>0</v>
      </c>
      <c r="BS124" s="49">
        <v>0</v>
      </c>
      <c r="BT124" s="49">
        <v>0</v>
      </c>
      <c r="BU124" s="49">
        <v>0</v>
      </c>
      <c r="BV124" s="49">
        <v>0</v>
      </c>
      <c r="BW124" s="49">
        <v>0</v>
      </c>
      <c r="BX124" s="49">
        <v>0</v>
      </c>
      <c r="BY124" s="49">
        <v>0</v>
      </c>
      <c r="BZ124" s="49">
        <v>0</v>
      </c>
      <c r="CA124" s="49">
        <v>0</v>
      </c>
      <c r="CB124" s="49">
        <v>0</v>
      </c>
      <c r="CC124" s="49">
        <v>315.24792267999999</v>
      </c>
      <c r="CD124" s="49">
        <v>315.24792267000004</v>
      </c>
      <c r="CE124" s="49">
        <v>315.24792267000004</v>
      </c>
      <c r="CF124" s="49">
        <v>0</v>
      </c>
      <c r="CG124" s="49">
        <v>0</v>
      </c>
      <c r="CH124" s="49">
        <v>0</v>
      </c>
      <c r="CI124" s="49">
        <v>0</v>
      </c>
      <c r="CJ124" s="49">
        <v>0</v>
      </c>
      <c r="CK124" s="49">
        <v>0</v>
      </c>
      <c r="CL124" s="49">
        <v>0</v>
      </c>
      <c r="CM124" s="49">
        <v>0</v>
      </c>
      <c r="CN124" s="49">
        <v>0</v>
      </c>
      <c r="CO124" s="49">
        <v>945.74376801999995</v>
      </c>
    </row>
    <row r="125" spans="1:93" ht="13" x14ac:dyDescent="0.3">
      <c r="A125" s="10" t="s">
        <v>213</v>
      </c>
      <c r="B125" s="11" t="s">
        <v>122</v>
      </c>
      <c r="C125" s="32">
        <v>0</v>
      </c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32">
        <v>0</v>
      </c>
      <c r="AQ125" s="32">
        <v>0</v>
      </c>
      <c r="AR125" s="32">
        <v>0</v>
      </c>
      <c r="AS125" s="32">
        <v>0</v>
      </c>
      <c r="AT125" s="32">
        <v>0</v>
      </c>
      <c r="AU125" s="32">
        <v>0</v>
      </c>
      <c r="AV125" s="32">
        <v>0</v>
      </c>
      <c r="AW125" s="32">
        <v>0</v>
      </c>
      <c r="AX125" s="32">
        <v>0</v>
      </c>
      <c r="AY125" s="32">
        <v>0</v>
      </c>
      <c r="AZ125" s="32">
        <v>0</v>
      </c>
      <c r="BA125" s="32">
        <v>0</v>
      </c>
      <c r="BB125" s="32">
        <v>0</v>
      </c>
      <c r="BC125" s="49">
        <v>0</v>
      </c>
      <c r="BD125" s="49">
        <v>0</v>
      </c>
      <c r="BE125" s="49">
        <v>0</v>
      </c>
      <c r="BF125" s="49">
        <v>0</v>
      </c>
      <c r="BG125" s="49">
        <v>0</v>
      </c>
      <c r="BH125" s="49">
        <v>0</v>
      </c>
      <c r="BI125" s="49">
        <v>0</v>
      </c>
      <c r="BJ125" s="49">
        <v>0</v>
      </c>
      <c r="BK125" s="49">
        <v>0</v>
      </c>
      <c r="BL125" s="49">
        <v>0</v>
      </c>
      <c r="BM125" s="49">
        <v>0</v>
      </c>
      <c r="BN125" s="49">
        <v>0</v>
      </c>
      <c r="BO125" s="49">
        <v>0</v>
      </c>
      <c r="BP125" s="49">
        <v>0</v>
      </c>
      <c r="BQ125" s="49">
        <v>0</v>
      </c>
      <c r="BR125" s="49">
        <v>0</v>
      </c>
      <c r="BS125" s="49">
        <v>0</v>
      </c>
      <c r="BT125" s="49">
        <v>0</v>
      </c>
      <c r="BU125" s="49">
        <v>0</v>
      </c>
      <c r="BV125" s="49">
        <v>0</v>
      </c>
      <c r="BW125" s="49">
        <v>0</v>
      </c>
      <c r="BX125" s="49">
        <v>0</v>
      </c>
      <c r="BY125" s="49">
        <v>0</v>
      </c>
      <c r="BZ125" s="49">
        <v>0</v>
      </c>
      <c r="CA125" s="49">
        <v>0</v>
      </c>
      <c r="CB125" s="49">
        <v>0</v>
      </c>
      <c r="CC125" s="49">
        <v>0</v>
      </c>
      <c r="CD125" s="49">
        <v>0</v>
      </c>
      <c r="CE125" s="49">
        <v>0</v>
      </c>
      <c r="CF125" s="49">
        <v>0</v>
      </c>
      <c r="CG125" s="49">
        <v>0</v>
      </c>
      <c r="CH125" s="49">
        <v>0</v>
      </c>
      <c r="CI125" s="49">
        <v>0</v>
      </c>
      <c r="CJ125" s="49">
        <v>0</v>
      </c>
      <c r="CK125" s="49">
        <v>0</v>
      </c>
      <c r="CL125" s="49">
        <v>0</v>
      </c>
      <c r="CM125" s="49">
        <v>0</v>
      </c>
      <c r="CN125" s="49">
        <v>0</v>
      </c>
      <c r="CO125" s="49">
        <v>0</v>
      </c>
    </row>
    <row r="126" spans="1:93" ht="13" x14ac:dyDescent="0.3">
      <c r="A126" s="10" t="s">
        <v>214</v>
      </c>
      <c r="B126" s="11" t="s">
        <v>124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Q126" s="32">
        <v>0</v>
      </c>
      <c r="AR126" s="32">
        <v>0</v>
      </c>
      <c r="AS126" s="32">
        <v>0</v>
      </c>
      <c r="AT126" s="32">
        <v>0</v>
      </c>
      <c r="AU126" s="32">
        <v>0</v>
      </c>
      <c r="AV126" s="32">
        <v>0</v>
      </c>
      <c r="AW126" s="32">
        <v>0</v>
      </c>
      <c r="AX126" s="32">
        <v>0</v>
      </c>
      <c r="AY126" s="32">
        <v>0</v>
      </c>
      <c r="AZ126" s="32">
        <v>0</v>
      </c>
      <c r="BA126" s="32">
        <v>0</v>
      </c>
      <c r="BB126" s="32">
        <v>0</v>
      </c>
      <c r="BC126" s="49">
        <v>0</v>
      </c>
      <c r="BD126" s="49">
        <v>0</v>
      </c>
      <c r="BE126" s="49">
        <v>0</v>
      </c>
      <c r="BF126" s="49">
        <v>0</v>
      </c>
      <c r="BG126" s="49">
        <v>0</v>
      </c>
      <c r="BH126" s="49">
        <v>0</v>
      </c>
      <c r="BI126" s="49">
        <v>0</v>
      </c>
      <c r="BJ126" s="49">
        <v>0</v>
      </c>
      <c r="BK126" s="49">
        <v>0</v>
      </c>
      <c r="BL126" s="49">
        <v>0</v>
      </c>
      <c r="BM126" s="49">
        <v>0</v>
      </c>
      <c r="BN126" s="49">
        <v>0</v>
      </c>
      <c r="BO126" s="49">
        <v>0</v>
      </c>
      <c r="BP126" s="49">
        <v>0</v>
      </c>
      <c r="BQ126" s="49">
        <v>0</v>
      </c>
      <c r="BR126" s="49">
        <v>0</v>
      </c>
      <c r="BS126" s="49">
        <v>0</v>
      </c>
      <c r="BT126" s="49">
        <v>0</v>
      </c>
      <c r="BU126" s="49">
        <v>0</v>
      </c>
      <c r="BV126" s="49">
        <v>0</v>
      </c>
      <c r="BW126" s="49">
        <v>0</v>
      </c>
      <c r="BX126" s="49">
        <v>0</v>
      </c>
      <c r="BY126" s="49">
        <v>0</v>
      </c>
      <c r="BZ126" s="49">
        <v>0</v>
      </c>
      <c r="CA126" s="49">
        <v>0</v>
      </c>
      <c r="CB126" s="49">
        <v>0</v>
      </c>
      <c r="CC126" s="49">
        <v>0</v>
      </c>
      <c r="CD126" s="49">
        <v>0</v>
      </c>
      <c r="CE126" s="49">
        <v>0</v>
      </c>
      <c r="CF126" s="49">
        <v>0</v>
      </c>
      <c r="CG126" s="49">
        <v>0</v>
      </c>
      <c r="CH126" s="49">
        <v>0</v>
      </c>
      <c r="CI126" s="49">
        <v>0</v>
      </c>
      <c r="CJ126" s="49">
        <v>0</v>
      </c>
      <c r="CK126" s="49">
        <v>0</v>
      </c>
      <c r="CL126" s="49">
        <v>0</v>
      </c>
      <c r="CM126" s="49">
        <v>0</v>
      </c>
      <c r="CN126" s="49">
        <v>0</v>
      </c>
      <c r="CO126" s="49">
        <v>0</v>
      </c>
    </row>
    <row r="127" spans="1:93" ht="13" x14ac:dyDescent="0.3">
      <c r="A127" s="10" t="s">
        <v>215</v>
      </c>
      <c r="B127" s="11" t="s">
        <v>126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Q127" s="32">
        <v>0</v>
      </c>
      <c r="AR127" s="32">
        <v>0</v>
      </c>
      <c r="AS127" s="32">
        <v>0</v>
      </c>
      <c r="AT127" s="32">
        <v>0</v>
      </c>
      <c r="AU127" s="32">
        <v>0</v>
      </c>
      <c r="AV127" s="32">
        <v>0</v>
      </c>
      <c r="AW127" s="32">
        <v>0</v>
      </c>
      <c r="AX127" s="32">
        <v>0</v>
      </c>
      <c r="AY127" s="32">
        <v>0</v>
      </c>
      <c r="AZ127" s="32">
        <v>0</v>
      </c>
      <c r="BA127" s="32">
        <v>0</v>
      </c>
      <c r="BB127" s="32">
        <v>0</v>
      </c>
      <c r="BC127" s="49">
        <v>0</v>
      </c>
      <c r="BD127" s="49">
        <v>0</v>
      </c>
      <c r="BE127" s="49">
        <v>0</v>
      </c>
      <c r="BF127" s="49">
        <v>0</v>
      </c>
      <c r="BG127" s="49">
        <v>0</v>
      </c>
      <c r="BH127" s="49">
        <v>0</v>
      </c>
      <c r="BI127" s="49">
        <v>0</v>
      </c>
      <c r="BJ127" s="49">
        <v>0</v>
      </c>
      <c r="BK127" s="49">
        <v>0</v>
      </c>
      <c r="BL127" s="49">
        <v>0</v>
      </c>
      <c r="BM127" s="49">
        <v>0</v>
      </c>
      <c r="BN127" s="49">
        <v>0</v>
      </c>
      <c r="BO127" s="49">
        <v>0</v>
      </c>
      <c r="BP127" s="49">
        <v>0</v>
      </c>
      <c r="BQ127" s="49">
        <v>0</v>
      </c>
      <c r="BR127" s="49">
        <v>0</v>
      </c>
      <c r="BS127" s="49">
        <v>0</v>
      </c>
      <c r="BT127" s="49">
        <v>0</v>
      </c>
      <c r="BU127" s="49">
        <v>0</v>
      </c>
      <c r="BV127" s="49">
        <v>0</v>
      </c>
      <c r="BW127" s="49">
        <v>0</v>
      </c>
      <c r="BX127" s="49">
        <v>0</v>
      </c>
      <c r="BY127" s="49">
        <v>0</v>
      </c>
      <c r="BZ127" s="49">
        <v>0</v>
      </c>
      <c r="CA127" s="49">
        <v>0</v>
      </c>
      <c r="CB127" s="49">
        <v>0</v>
      </c>
      <c r="CC127" s="49">
        <v>0</v>
      </c>
      <c r="CD127" s="49">
        <v>0</v>
      </c>
      <c r="CE127" s="49">
        <v>0</v>
      </c>
      <c r="CF127" s="49">
        <v>0</v>
      </c>
      <c r="CG127" s="49">
        <v>0</v>
      </c>
      <c r="CH127" s="49">
        <v>0</v>
      </c>
      <c r="CI127" s="49">
        <v>0</v>
      </c>
      <c r="CJ127" s="49">
        <v>0</v>
      </c>
      <c r="CK127" s="49">
        <v>0</v>
      </c>
      <c r="CL127" s="49">
        <v>0</v>
      </c>
      <c r="CM127" s="49">
        <v>0</v>
      </c>
      <c r="CN127" s="49">
        <v>0</v>
      </c>
      <c r="CO127" s="49">
        <v>0</v>
      </c>
    </row>
    <row r="128" spans="1:93" ht="13" x14ac:dyDescent="0.3">
      <c r="A128" s="10" t="s">
        <v>216</v>
      </c>
      <c r="B128" s="11" t="s">
        <v>128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  <c r="AQ128" s="32">
        <v>0</v>
      </c>
      <c r="AR128" s="32">
        <v>0</v>
      </c>
      <c r="AS128" s="32">
        <v>0</v>
      </c>
      <c r="AT128" s="32">
        <v>0</v>
      </c>
      <c r="AU128" s="32">
        <v>0</v>
      </c>
      <c r="AV128" s="32">
        <v>0</v>
      </c>
      <c r="AW128" s="32">
        <v>0</v>
      </c>
      <c r="AX128" s="32">
        <v>0</v>
      </c>
      <c r="AY128" s="32">
        <v>0</v>
      </c>
      <c r="AZ128" s="32">
        <v>0</v>
      </c>
      <c r="BA128" s="32">
        <v>0</v>
      </c>
      <c r="BB128" s="32">
        <v>0</v>
      </c>
      <c r="BC128" s="49">
        <v>0</v>
      </c>
      <c r="BD128" s="49">
        <v>0</v>
      </c>
      <c r="BE128" s="49">
        <v>0</v>
      </c>
      <c r="BF128" s="49">
        <v>0</v>
      </c>
      <c r="BG128" s="49">
        <v>0</v>
      </c>
      <c r="BH128" s="49">
        <v>0</v>
      </c>
      <c r="BI128" s="49">
        <v>0</v>
      </c>
      <c r="BJ128" s="49">
        <v>0</v>
      </c>
      <c r="BK128" s="49">
        <v>0</v>
      </c>
      <c r="BL128" s="49">
        <v>0</v>
      </c>
      <c r="BM128" s="49">
        <v>0</v>
      </c>
      <c r="BN128" s="49">
        <v>0</v>
      </c>
      <c r="BO128" s="49">
        <v>0</v>
      </c>
      <c r="BP128" s="49">
        <v>0</v>
      </c>
      <c r="BQ128" s="49">
        <v>0</v>
      </c>
      <c r="BR128" s="49">
        <v>0</v>
      </c>
      <c r="BS128" s="49">
        <v>0</v>
      </c>
      <c r="BT128" s="49">
        <v>0</v>
      </c>
      <c r="BU128" s="49">
        <v>0</v>
      </c>
      <c r="BV128" s="49">
        <v>0</v>
      </c>
      <c r="BW128" s="49">
        <v>0</v>
      </c>
      <c r="BX128" s="49">
        <v>0</v>
      </c>
      <c r="BY128" s="49">
        <v>0</v>
      </c>
      <c r="BZ128" s="49">
        <v>0</v>
      </c>
      <c r="CA128" s="49">
        <v>0</v>
      </c>
      <c r="CB128" s="49">
        <v>0</v>
      </c>
      <c r="CC128" s="49">
        <v>0</v>
      </c>
      <c r="CD128" s="49">
        <v>0</v>
      </c>
      <c r="CE128" s="49">
        <v>0</v>
      </c>
      <c r="CF128" s="49">
        <v>0</v>
      </c>
      <c r="CG128" s="49">
        <v>0</v>
      </c>
      <c r="CH128" s="49">
        <v>0</v>
      </c>
      <c r="CI128" s="49">
        <v>0</v>
      </c>
      <c r="CJ128" s="49">
        <v>0</v>
      </c>
      <c r="CK128" s="49">
        <v>0</v>
      </c>
      <c r="CL128" s="49">
        <v>0</v>
      </c>
      <c r="CM128" s="49">
        <v>0</v>
      </c>
      <c r="CN128" s="49">
        <v>0</v>
      </c>
      <c r="CO128" s="49">
        <v>0</v>
      </c>
    </row>
    <row r="129" spans="1:93" ht="13" x14ac:dyDescent="0.3">
      <c r="A129" s="8" t="s">
        <v>217</v>
      </c>
      <c r="B129" s="9" t="s">
        <v>142</v>
      </c>
      <c r="C129" s="32">
        <v>177170.56922926501</v>
      </c>
      <c r="D129" s="32">
        <v>168505.370877029</v>
      </c>
      <c r="E129" s="32">
        <v>193161.21894386396</v>
      </c>
      <c r="F129" s="32">
        <v>192370.171100454</v>
      </c>
      <c r="G129" s="32">
        <v>203481.03178453801</v>
      </c>
      <c r="H129" s="32">
        <v>195435.031860855</v>
      </c>
      <c r="I129" s="32">
        <v>198261.06743764601</v>
      </c>
      <c r="J129" s="32">
        <v>222690.70773430201</v>
      </c>
      <c r="K129" s="32">
        <v>173337.72058331099</v>
      </c>
      <c r="L129" s="32">
        <v>200974.046883951</v>
      </c>
      <c r="M129" s="32">
        <v>254761.95575605999</v>
      </c>
      <c r="N129" s="32">
        <v>396605.39351286797</v>
      </c>
      <c r="O129" s="32">
        <v>2576754.2857041401</v>
      </c>
      <c r="P129" s="32">
        <v>181316.17759555639</v>
      </c>
      <c r="Q129" s="32">
        <v>130937.224095554</v>
      </c>
      <c r="R129" s="32">
        <v>135309.66081097201</v>
      </c>
      <c r="S129" s="32">
        <v>140103.982968817</v>
      </c>
      <c r="T129" s="32">
        <v>136822.88449958371</v>
      </c>
      <c r="U129" s="32">
        <v>142987.684837701</v>
      </c>
      <c r="V129" s="32">
        <v>185710.639140132</v>
      </c>
      <c r="W129" s="32">
        <v>146502.74471185199</v>
      </c>
      <c r="X129" s="32">
        <v>168292.37978063899</v>
      </c>
      <c r="Y129" s="32">
        <v>119887.023951878</v>
      </c>
      <c r="Z129" s="32">
        <v>159938.021192869</v>
      </c>
      <c r="AA129" s="32">
        <v>208780.78059319299</v>
      </c>
      <c r="AB129" s="32">
        <v>1856589.20420872</v>
      </c>
      <c r="AC129" s="32">
        <v>183954.93167935943</v>
      </c>
      <c r="AD129" s="32">
        <v>146031.80049365299</v>
      </c>
      <c r="AE129" s="32">
        <v>149652.997801055</v>
      </c>
      <c r="AF129" s="32">
        <v>153738.45839456446</v>
      </c>
      <c r="AG129" s="32">
        <v>164046.34613524101</v>
      </c>
      <c r="AH129" s="32">
        <v>171887.40793522599</v>
      </c>
      <c r="AI129" s="32">
        <v>184488.5358376794</v>
      </c>
      <c r="AJ129" s="32">
        <v>167484.99802027299</v>
      </c>
      <c r="AK129" s="32">
        <v>227751.87501522401</v>
      </c>
      <c r="AL129" s="32">
        <v>180230.97115952399</v>
      </c>
      <c r="AM129" s="32">
        <v>176086.93428148801</v>
      </c>
      <c r="AN129" s="32">
        <v>246482.92124634256</v>
      </c>
      <c r="AO129" s="32">
        <v>2151838.1779996306</v>
      </c>
      <c r="AP129" s="32">
        <v>156555.52009524</v>
      </c>
      <c r="AQ129" s="32">
        <v>168776.11277222444</v>
      </c>
      <c r="AR129" s="32">
        <v>162859.631528067</v>
      </c>
      <c r="AS129" s="32">
        <v>155671.97183343628</v>
      </c>
      <c r="AT129" s="32">
        <v>165530.95382282801</v>
      </c>
      <c r="AU129" s="32">
        <v>169054.39185376899</v>
      </c>
      <c r="AV129" s="32">
        <v>178610.15059609301</v>
      </c>
      <c r="AW129" s="32">
        <v>175308.01035567999</v>
      </c>
      <c r="AX129" s="32">
        <v>185705.32158256799</v>
      </c>
      <c r="AY129" s="32">
        <v>213587.38671374461</v>
      </c>
      <c r="AZ129" s="32">
        <v>197805.53064059501</v>
      </c>
      <c r="BA129" s="32">
        <v>188583.85949455242</v>
      </c>
      <c r="BB129" s="32">
        <v>2118048.84129206</v>
      </c>
      <c r="BC129" s="49">
        <v>163299.441673202</v>
      </c>
      <c r="BD129" s="49">
        <v>161603.38745725399</v>
      </c>
      <c r="BE129" s="49">
        <v>171932.90344135801</v>
      </c>
      <c r="BF129" s="49">
        <v>231155.004079518</v>
      </c>
      <c r="BG129" s="49">
        <v>176945.447670505</v>
      </c>
      <c r="BH129" s="49">
        <v>187819.55783328367</v>
      </c>
      <c r="BI129" s="49">
        <v>199472.93958842312</v>
      </c>
      <c r="BJ129" s="49">
        <v>206144.32894374599</v>
      </c>
      <c r="BK129" s="49">
        <v>240711.72788386</v>
      </c>
      <c r="BL129" s="49">
        <v>193021.406137702</v>
      </c>
      <c r="BM129" s="49">
        <v>204897.871955254</v>
      </c>
      <c r="BN129" s="49">
        <v>283842.72405609302</v>
      </c>
      <c r="BO129" s="49">
        <v>2420846.7407201999</v>
      </c>
      <c r="BP129" s="49">
        <v>210718.36145946599</v>
      </c>
      <c r="BQ129" s="49">
        <v>220340.12549739599</v>
      </c>
      <c r="BR129" s="49">
        <v>173576.44648339582</v>
      </c>
      <c r="BS129" s="49">
        <v>222135.03880903299</v>
      </c>
      <c r="BT129" s="49">
        <v>223928.85825912238</v>
      </c>
      <c r="BU129" s="49">
        <v>210048.805542082</v>
      </c>
      <c r="BV129" s="49">
        <v>223177.38641928573</v>
      </c>
      <c r="BW129" s="49">
        <v>211376.48222653256</v>
      </c>
      <c r="BX129" s="49">
        <v>218966.77788798918</v>
      </c>
      <c r="BY129" s="49">
        <v>268174.001238439</v>
      </c>
      <c r="BZ129" s="49">
        <v>244524.53671400901</v>
      </c>
      <c r="CA129" s="49">
        <v>330251.00358869898</v>
      </c>
      <c r="CB129" s="49">
        <v>2757217.8241254496</v>
      </c>
      <c r="CC129" s="49">
        <v>182995.093848797</v>
      </c>
      <c r="CD129" s="49">
        <v>214515.61139484661</v>
      </c>
      <c r="CE129" s="49">
        <v>207688.021049576</v>
      </c>
      <c r="CF129" s="49">
        <v>0</v>
      </c>
      <c r="CG129" s="49">
        <v>0</v>
      </c>
      <c r="CH129" s="49">
        <v>0</v>
      </c>
      <c r="CI129" s="49">
        <v>0</v>
      </c>
      <c r="CJ129" s="49">
        <v>0</v>
      </c>
      <c r="CK129" s="49">
        <v>0</v>
      </c>
      <c r="CL129" s="49">
        <v>0</v>
      </c>
      <c r="CM129" s="49">
        <v>0</v>
      </c>
      <c r="CN129" s="49">
        <v>0</v>
      </c>
      <c r="CO129" s="49">
        <v>605198.72629321995</v>
      </c>
    </row>
    <row r="130" spans="1:93" ht="13" x14ac:dyDescent="0.3">
      <c r="A130" s="10" t="s">
        <v>218</v>
      </c>
      <c r="B130" s="11" t="s">
        <v>97</v>
      </c>
      <c r="C130" s="32">
        <v>175388.767587054</v>
      </c>
      <c r="D130" s="32">
        <v>166710.24220912601</v>
      </c>
      <c r="E130" s="32">
        <v>191229.3775298105</v>
      </c>
      <c r="F130" s="32">
        <v>189840.01651063</v>
      </c>
      <c r="G130" s="32">
        <v>200624.30426381799</v>
      </c>
      <c r="H130" s="32">
        <v>193110.334942388</v>
      </c>
      <c r="I130" s="32">
        <v>196131.02815582001</v>
      </c>
      <c r="J130" s="32">
        <v>220525.024165582</v>
      </c>
      <c r="K130" s="32">
        <v>170797.630816611</v>
      </c>
      <c r="L130" s="32">
        <v>197413.40542184599</v>
      </c>
      <c r="M130" s="32">
        <v>250300.897024862</v>
      </c>
      <c r="N130" s="32">
        <v>387706.39910399599</v>
      </c>
      <c r="O130" s="32">
        <v>2539777.4277315438</v>
      </c>
      <c r="P130" s="32">
        <v>177922.65343048601</v>
      </c>
      <c r="Q130" s="32">
        <v>126448.888940234</v>
      </c>
      <c r="R130" s="32">
        <v>131200.23259971201</v>
      </c>
      <c r="S130" s="32">
        <v>137612.84592156656</v>
      </c>
      <c r="T130" s="32">
        <v>134858.035013224</v>
      </c>
      <c r="U130" s="32">
        <v>140678.875085451</v>
      </c>
      <c r="V130" s="32">
        <v>184077.62807413199</v>
      </c>
      <c r="W130" s="32">
        <v>143993.73718170199</v>
      </c>
      <c r="X130" s="32">
        <v>165335.40366157901</v>
      </c>
      <c r="Y130" s="32">
        <v>116502.091561308</v>
      </c>
      <c r="Z130" s="32">
        <v>150286.566618329</v>
      </c>
      <c r="AA130" s="32">
        <v>202142.048315583</v>
      </c>
      <c r="AB130" s="32">
        <v>1811059.00640331</v>
      </c>
      <c r="AC130" s="32">
        <v>177127.63561983942</v>
      </c>
      <c r="AD130" s="32">
        <v>138968.86920365301</v>
      </c>
      <c r="AE130" s="32">
        <v>142708.84424643501</v>
      </c>
      <c r="AF130" s="32">
        <v>145390.73468974399</v>
      </c>
      <c r="AG130" s="32">
        <v>154441.09108646101</v>
      </c>
      <c r="AH130" s="32">
        <v>163077.79919030599</v>
      </c>
      <c r="AI130" s="32">
        <v>168404.113895569</v>
      </c>
      <c r="AJ130" s="32">
        <v>155568.7889191233</v>
      </c>
      <c r="AK130" s="32">
        <v>216902.647376034</v>
      </c>
      <c r="AL130" s="32">
        <v>162656.15159714397</v>
      </c>
      <c r="AM130" s="32">
        <v>161807.72246017799</v>
      </c>
      <c r="AN130" s="32">
        <v>221258.015073763</v>
      </c>
      <c r="AO130" s="32">
        <v>2008312.4133582499</v>
      </c>
      <c r="AP130" s="32">
        <v>148341.64042015001</v>
      </c>
      <c r="AQ130" s="32">
        <v>158642.56940073401</v>
      </c>
      <c r="AR130" s="32">
        <v>153910.504873311</v>
      </c>
      <c r="AS130" s="32">
        <v>147355.461985034</v>
      </c>
      <c r="AT130" s="32">
        <v>157172.13876332913</v>
      </c>
      <c r="AU130" s="32">
        <v>160735.57923156401</v>
      </c>
      <c r="AV130" s="32">
        <v>165450.58015249201</v>
      </c>
      <c r="AW130" s="32">
        <v>166664.81966046401</v>
      </c>
      <c r="AX130" s="32">
        <v>174276.60825995501</v>
      </c>
      <c r="AY130" s="32">
        <v>201473.15263269201</v>
      </c>
      <c r="AZ130" s="32">
        <v>186164.51944663556</v>
      </c>
      <c r="BA130" s="32">
        <v>171240.94919989299</v>
      </c>
      <c r="BB130" s="32">
        <v>1991428.5240286</v>
      </c>
      <c r="BC130" s="49">
        <v>155085.59211684199</v>
      </c>
      <c r="BD130" s="49">
        <v>153344.02798281799</v>
      </c>
      <c r="BE130" s="49">
        <v>163071.29300050999</v>
      </c>
      <c r="BF130" s="49">
        <v>222831.439817048</v>
      </c>
      <c r="BG130" s="49">
        <v>168534.28715304699</v>
      </c>
      <c r="BH130" s="49">
        <v>178418.1451918612</v>
      </c>
      <c r="BI130" s="49">
        <v>191004.79778510999</v>
      </c>
      <c r="BJ130" s="49">
        <v>197035.93723939901</v>
      </c>
      <c r="BK130" s="49">
        <v>231256.28424617983</v>
      </c>
      <c r="BL130" s="49">
        <v>183656.24266662111</v>
      </c>
      <c r="BM130" s="49">
        <v>193669.34139556967</v>
      </c>
      <c r="BN130" s="49">
        <v>259704.42400416199</v>
      </c>
      <c r="BO130" s="49">
        <v>2297611.8125991677</v>
      </c>
      <c r="BP130" s="49">
        <v>210663.340984996</v>
      </c>
      <c r="BQ130" s="49">
        <v>197334.81057330599</v>
      </c>
      <c r="BR130" s="49">
        <v>161036.61598895601</v>
      </c>
      <c r="BS130" s="49">
        <v>210523.58557175301</v>
      </c>
      <c r="BT130" s="49">
        <v>212535.805609142</v>
      </c>
      <c r="BU130" s="49">
        <v>197734.27650024201</v>
      </c>
      <c r="BV130" s="49">
        <v>211060.05509969601</v>
      </c>
      <c r="BW130" s="49">
        <v>199574.54698347257</v>
      </c>
      <c r="BX130" s="49">
        <v>205983.61843049899</v>
      </c>
      <c r="BY130" s="49">
        <v>254529.063752496</v>
      </c>
      <c r="BZ130" s="49">
        <v>232252.73077030599</v>
      </c>
      <c r="CA130" s="49">
        <v>299438.13912544574</v>
      </c>
      <c r="CB130" s="49">
        <v>2592666.58939031</v>
      </c>
      <c r="CC130" s="49">
        <v>182765.8471585268</v>
      </c>
      <c r="CD130" s="49">
        <v>189102.74233554699</v>
      </c>
      <c r="CE130" s="49">
        <v>193291.108410416</v>
      </c>
      <c r="CF130" s="49">
        <v>0</v>
      </c>
      <c r="CG130" s="49">
        <v>0</v>
      </c>
      <c r="CH130" s="49">
        <v>0</v>
      </c>
      <c r="CI130" s="49">
        <v>0</v>
      </c>
      <c r="CJ130" s="49">
        <v>0</v>
      </c>
      <c r="CK130" s="49">
        <v>0</v>
      </c>
      <c r="CL130" s="49">
        <v>0</v>
      </c>
      <c r="CM130" s="49">
        <v>0</v>
      </c>
      <c r="CN130" s="49">
        <v>0</v>
      </c>
      <c r="CO130" s="49">
        <v>565159.69790449005</v>
      </c>
    </row>
    <row r="131" spans="1:93" ht="13" x14ac:dyDescent="0.3">
      <c r="A131" s="10" t="s">
        <v>219</v>
      </c>
      <c r="B131" s="11" t="s">
        <v>99</v>
      </c>
      <c r="C131" s="32">
        <v>1781.80164221119</v>
      </c>
      <c r="D131" s="32">
        <v>1795.1286679033001</v>
      </c>
      <c r="E131" s="32">
        <v>1931.8414140534701</v>
      </c>
      <c r="F131" s="32">
        <v>2530.1545898240001</v>
      </c>
      <c r="G131" s="32">
        <v>2856.7275207205098</v>
      </c>
      <c r="H131" s="32">
        <v>2324.6969184671407</v>
      </c>
      <c r="I131" s="32">
        <v>2130.0392818265</v>
      </c>
      <c r="J131" s="32">
        <v>2165.6835687198341</v>
      </c>
      <c r="K131" s="32">
        <v>2540.08976670015</v>
      </c>
      <c r="L131" s="32">
        <v>3560.64146210423</v>
      </c>
      <c r="M131" s="32">
        <v>4461.0587311978297</v>
      </c>
      <c r="N131" s="32">
        <v>8898.9944088718694</v>
      </c>
      <c r="O131" s="32">
        <v>36976.857972600039</v>
      </c>
      <c r="P131" s="32">
        <v>3393.52416507</v>
      </c>
      <c r="Q131" s="32">
        <v>4488.3351553200009</v>
      </c>
      <c r="R131" s="32">
        <v>4109.4282112600004</v>
      </c>
      <c r="S131" s="32">
        <v>2491.1370472499998</v>
      </c>
      <c r="T131" s="32">
        <v>1964.8494863599997</v>
      </c>
      <c r="U131" s="32">
        <v>2308.8097522499702</v>
      </c>
      <c r="V131" s="32">
        <v>1633.01106600003</v>
      </c>
      <c r="W131" s="32">
        <v>2509.0075301500001</v>
      </c>
      <c r="X131" s="32">
        <v>2956.9761190600002</v>
      </c>
      <c r="Y131" s="32">
        <v>3384.9323905699998</v>
      </c>
      <c r="Z131" s="32">
        <v>9651.4545745399992</v>
      </c>
      <c r="AA131" s="32">
        <v>6638.73227760999</v>
      </c>
      <c r="AB131" s="32">
        <v>45530.197805410004</v>
      </c>
      <c r="AC131" s="32">
        <v>6827.2960595200002</v>
      </c>
      <c r="AD131" s="32">
        <v>7062.9312900000004</v>
      </c>
      <c r="AE131" s="32">
        <v>6944.1535546200002</v>
      </c>
      <c r="AF131" s="32">
        <v>8347.7237048200004</v>
      </c>
      <c r="AG131" s="32">
        <v>9605.2550487799999</v>
      </c>
      <c r="AH131" s="32">
        <v>8809.6087449200004</v>
      </c>
      <c r="AI131" s="32">
        <v>16084.421942110001</v>
      </c>
      <c r="AJ131" s="32">
        <v>11916.20910115</v>
      </c>
      <c r="AK131" s="32">
        <v>10849.22763919</v>
      </c>
      <c r="AL131" s="32">
        <v>17574.819562379998</v>
      </c>
      <c r="AM131" s="32">
        <v>14279.211821309991</v>
      </c>
      <c r="AN131" s="32">
        <v>25224.906172579998</v>
      </c>
      <c r="AO131" s="32">
        <v>143525.76464138002</v>
      </c>
      <c r="AP131" s="32">
        <v>8213.8796750900001</v>
      </c>
      <c r="AQ131" s="32">
        <v>10133.543371489999</v>
      </c>
      <c r="AR131" s="32">
        <v>8949.1266547550804</v>
      </c>
      <c r="AS131" s="32">
        <v>8316.5098484023401</v>
      </c>
      <c r="AT131" s="32">
        <v>8358.8150594993294</v>
      </c>
      <c r="AU131" s="32">
        <v>8318.8126222051396</v>
      </c>
      <c r="AV131" s="32">
        <v>13159.5704436014</v>
      </c>
      <c r="AW131" s="32">
        <v>8643.1906952166501</v>
      </c>
      <c r="AX131" s="32">
        <v>11428.713322613068</v>
      </c>
      <c r="AY131" s="32">
        <v>12114.2340810521</v>
      </c>
      <c r="AZ131" s="32">
        <v>11641.011193959001</v>
      </c>
      <c r="BA131" s="32">
        <v>17342.910294659901</v>
      </c>
      <c r="BB131" s="32">
        <v>126620.317263456</v>
      </c>
      <c r="BC131" s="49">
        <v>8213.849556359999</v>
      </c>
      <c r="BD131" s="49">
        <v>8259.3594744361308</v>
      </c>
      <c r="BE131" s="49">
        <v>8861.6104408471601</v>
      </c>
      <c r="BF131" s="49">
        <v>8323.5642624700013</v>
      </c>
      <c r="BG131" s="49">
        <v>8411.1605174582892</v>
      </c>
      <c r="BH131" s="49">
        <v>9401.4126414224793</v>
      </c>
      <c r="BI131" s="49">
        <v>8468.1418033131995</v>
      </c>
      <c r="BJ131" s="49">
        <v>9108.3917043471392</v>
      </c>
      <c r="BK131" s="49">
        <v>9455.4436376806098</v>
      </c>
      <c r="BL131" s="49">
        <v>9365.1634710806102</v>
      </c>
      <c r="BM131" s="49">
        <v>11228.530559683901</v>
      </c>
      <c r="BN131" s="49">
        <v>24138.300051930499</v>
      </c>
      <c r="BO131" s="49">
        <v>123234.92812103</v>
      </c>
      <c r="BP131" s="49">
        <v>55.020474470000302</v>
      </c>
      <c r="BQ131" s="49">
        <v>23005.314924089998</v>
      </c>
      <c r="BR131" s="49">
        <v>12539.830494440001</v>
      </c>
      <c r="BS131" s="49">
        <v>11611.453237279997</v>
      </c>
      <c r="BT131" s="49">
        <v>11393.05264998</v>
      </c>
      <c r="BU131" s="49">
        <v>12314.52904184</v>
      </c>
      <c r="BV131" s="49">
        <v>12117.331319589997</v>
      </c>
      <c r="BW131" s="49">
        <v>11801.935243059999</v>
      </c>
      <c r="BX131" s="49">
        <v>12983.159457489999</v>
      </c>
      <c r="BY131" s="49">
        <v>13644.937485943334</v>
      </c>
      <c r="BZ131" s="49">
        <v>12271.805943703301</v>
      </c>
      <c r="CA131" s="49">
        <v>30812.8644632533</v>
      </c>
      <c r="CB131" s="49">
        <v>164551.23473513997</v>
      </c>
      <c r="CC131" s="49">
        <v>229.24669026999899</v>
      </c>
      <c r="CD131" s="49">
        <v>25412.869059299999</v>
      </c>
      <c r="CE131" s="49">
        <v>14396.912639159995</v>
      </c>
      <c r="CF131" s="49">
        <v>0</v>
      </c>
      <c r="CG131" s="49">
        <v>0</v>
      </c>
      <c r="CH131" s="49">
        <v>0</v>
      </c>
      <c r="CI131" s="49">
        <v>0</v>
      </c>
      <c r="CJ131" s="49">
        <v>0</v>
      </c>
      <c r="CK131" s="49">
        <v>0</v>
      </c>
      <c r="CL131" s="49">
        <v>0</v>
      </c>
      <c r="CM131" s="49">
        <v>0</v>
      </c>
      <c r="CN131" s="49">
        <v>0</v>
      </c>
      <c r="CO131" s="49">
        <v>40039.028388730003</v>
      </c>
    </row>
    <row r="132" spans="1:93" ht="26" x14ac:dyDescent="0.3">
      <c r="A132" s="8" t="s">
        <v>220</v>
      </c>
      <c r="B132" s="15" t="s">
        <v>221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2">
        <v>0</v>
      </c>
      <c r="AB132" s="32">
        <v>0</v>
      </c>
      <c r="AC132" s="32">
        <v>0</v>
      </c>
      <c r="AD132" s="32">
        <v>0</v>
      </c>
      <c r="AE132" s="32">
        <v>0</v>
      </c>
      <c r="AF132" s="32">
        <v>0</v>
      </c>
      <c r="AG132" s="32">
        <v>0</v>
      </c>
      <c r="AH132" s="32">
        <v>0</v>
      </c>
      <c r="AI132" s="32">
        <v>0</v>
      </c>
      <c r="AJ132" s="32">
        <v>0</v>
      </c>
      <c r="AK132" s="32">
        <v>0</v>
      </c>
      <c r="AL132" s="32">
        <v>0</v>
      </c>
      <c r="AM132" s="32">
        <v>0</v>
      </c>
      <c r="AN132" s="32">
        <v>0</v>
      </c>
      <c r="AO132" s="32">
        <v>0</v>
      </c>
      <c r="AP132" s="32">
        <v>0</v>
      </c>
      <c r="AQ132" s="32">
        <v>0</v>
      </c>
      <c r="AR132" s="32">
        <v>0</v>
      </c>
      <c r="AS132" s="32">
        <v>0</v>
      </c>
      <c r="AT132" s="32">
        <v>0</v>
      </c>
      <c r="AU132" s="32">
        <v>0</v>
      </c>
      <c r="AV132" s="32">
        <v>0</v>
      </c>
      <c r="AW132" s="32">
        <v>0</v>
      </c>
      <c r="AX132" s="32">
        <v>0</v>
      </c>
      <c r="AY132" s="32">
        <v>0</v>
      </c>
      <c r="AZ132" s="32">
        <v>0</v>
      </c>
      <c r="BA132" s="32">
        <v>0</v>
      </c>
      <c r="BB132" s="32">
        <v>0</v>
      </c>
      <c r="BC132" s="49">
        <v>0</v>
      </c>
      <c r="BD132" s="49">
        <v>0</v>
      </c>
      <c r="BE132" s="49">
        <v>0</v>
      </c>
      <c r="BF132" s="49">
        <v>0</v>
      </c>
      <c r="BG132" s="49">
        <v>0</v>
      </c>
      <c r="BH132" s="49">
        <v>0</v>
      </c>
      <c r="BI132" s="49">
        <v>0</v>
      </c>
      <c r="BJ132" s="49">
        <v>0</v>
      </c>
      <c r="BK132" s="49">
        <v>0</v>
      </c>
      <c r="BL132" s="49">
        <v>0</v>
      </c>
      <c r="BM132" s="49">
        <v>0</v>
      </c>
      <c r="BN132" s="49">
        <v>0</v>
      </c>
      <c r="BO132" s="49">
        <v>0</v>
      </c>
      <c r="BP132" s="49">
        <v>0</v>
      </c>
      <c r="BQ132" s="49">
        <v>0</v>
      </c>
      <c r="BR132" s="49">
        <v>0</v>
      </c>
      <c r="BS132" s="49">
        <v>0</v>
      </c>
      <c r="BT132" s="49">
        <v>0</v>
      </c>
      <c r="BU132" s="49">
        <v>0</v>
      </c>
      <c r="BV132" s="49">
        <v>0</v>
      </c>
      <c r="BW132" s="49">
        <v>0</v>
      </c>
      <c r="BX132" s="49">
        <v>0</v>
      </c>
      <c r="BY132" s="49">
        <v>0</v>
      </c>
      <c r="BZ132" s="49">
        <v>0</v>
      </c>
      <c r="CA132" s="49">
        <v>0</v>
      </c>
      <c r="CB132" s="49">
        <v>0</v>
      </c>
      <c r="CC132" s="49">
        <v>0</v>
      </c>
      <c r="CD132" s="49">
        <v>0</v>
      </c>
      <c r="CE132" s="49">
        <v>0</v>
      </c>
      <c r="CF132" s="49">
        <v>0</v>
      </c>
      <c r="CG132" s="49">
        <v>0</v>
      </c>
      <c r="CH132" s="49">
        <v>0</v>
      </c>
      <c r="CI132" s="49">
        <v>0</v>
      </c>
      <c r="CJ132" s="49">
        <v>0</v>
      </c>
      <c r="CK132" s="49">
        <v>0</v>
      </c>
      <c r="CL132" s="49">
        <v>0</v>
      </c>
      <c r="CM132" s="49">
        <v>0</v>
      </c>
      <c r="CN132" s="49">
        <v>0</v>
      </c>
      <c r="CO132" s="49">
        <v>0</v>
      </c>
    </row>
    <row r="133" spans="1:93" ht="13" x14ac:dyDescent="0.3">
      <c r="A133" s="10" t="s">
        <v>222</v>
      </c>
      <c r="B133" s="11" t="s">
        <v>148</v>
      </c>
      <c r="C133" s="32">
        <v>0</v>
      </c>
      <c r="D133" s="32">
        <v>0</v>
      </c>
      <c r="E133" s="32"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v>0</v>
      </c>
      <c r="AE133" s="32">
        <v>0</v>
      </c>
      <c r="AF133" s="32">
        <v>0</v>
      </c>
      <c r="AG133" s="32">
        <v>0</v>
      </c>
      <c r="AH133" s="32">
        <v>0</v>
      </c>
      <c r="AI133" s="32">
        <v>0</v>
      </c>
      <c r="AJ133" s="32">
        <v>0</v>
      </c>
      <c r="AK133" s="32">
        <v>0</v>
      </c>
      <c r="AL133" s="32">
        <v>0</v>
      </c>
      <c r="AM133" s="32">
        <v>0</v>
      </c>
      <c r="AN133" s="32">
        <v>0</v>
      </c>
      <c r="AO133" s="32">
        <v>0</v>
      </c>
      <c r="AP133" s="32">
        <v>0</v>
      </c>
      <c r="AQ133" s="32">
        <v>0</v>
      </c>
      <c r="AR133" s="32">
        <v>0</v>
      </c>
      <c r="AS133" s="32">
        <v>0</v>
      </c>
      <c r="AT133" s="32">
        <v>0</v>
      </c>
      <c r="AU133" s="32">
        <v>0</v>
      </c>
      <c r="AV133" s="32">
        <v>0</v>
      </c>
      <c r="AW133" s="32">
        <v>0</v>
      </c>
      <c r="AX133" s="32">
        <v>0</v>
      </c>
      <c r="AY133" s="32">
        <v>0</v>
      </c>
      <c r="AZ133" s="32">
        <v>0</v>
      </c>
      <c r="BA133" s="32">
        <v>0</v>
      </c>
      <c r="BB133" s="32">
        <v>0</v>
      </c>
      <c r="BC133" s="49">
        <v>0</v>
      </c>
      <c r="BD133" s="49">
        <v>0</v>
      </c>
      <c r="BE133" s="49">
        <v>0</v>
      </c>
      <c r="BF133" s="49">
        <v>0</v>
      </c>
      <c r="BG133" s="49">
        <v>0</v>
      </c>
      <c r="BH133" s="49">
        <v>0</v>
      </c>
      <c r="BI133" s="49">
        <v>0</v>
      </c>
      <c r="BJ133" s="49">
        <v>0</v>
      </c>
      <c r="BK133" s="49">
        <v>0</v>
      </c>
      <c r="BL133" s="49">
        <v>0</v>
      </c>
      <c r="BM133" s="49">
        <v>0</v>
      </c>
      <c r="BN133" s="49">
        <v>0</v>
      </c>
      <c r="BO133" s="49">
        <v>0</v>
      </c>
      <c r="BP133" s="49">
        <v>0</v>
      </c>
      <c r="BQ133" s="49">
        <v>0</v>
      </c>
      <c r="BR133" s="49">
        <v>0</v>
      </c>
      <c r="BS133" s="49">
        <v>0</v>
      </c>
      <c r="BT133" s="49">
        <v>0</v>
      </c>
      <c r="BU133" s="49">
        <v>0</v>
      </c>
      <c r="BV133" s="49">
        <v>0</v>
      </c>
      <c r="BW133" s="49">
        <v>0</v>
      </c>
      <c r="BX133" s="49">
        <v>0</v>
      </c>
      <c r="BY133" s="49">
        <v>0</v>
      </c>
      <c r="BZ133" s="49">
        <v>0</v>
      </c>
      <c r="CA133" s="49">
        <v>0</v>
      </c>
      <c r="CB133" s="49">
        <v>0</v>
      </c>
      <c r="CC133" s="49">
        <v>0</v>
      </c>
      <c r="CD133" s="49">
        <v>0</v>
      </c>
      <c r="CE133" s="49">
        <v>0</v>
      </c>
      <c r="CF133" s="49">
        <v>0</v>
      </c>
      <c r="CG133" s="49">
        <v>0</v>
      </c>
      <c r="CH133" s="49">
        <v>0</v>
      </c>
      <c r="CI133" s="49">
        <v>0</v>
      </c>
      <c r="CJ133" s="49">
        <v>0</v>
      </c>
      <c r="CK133" s="49">
        <v>0</v>
      </c>
      <c r="CL133" s="49">
        <v>0</v>
      </c>
      <c r="CM133" s="49">
        <v>0</v>
      </c>
      <c r="CN133" s="49">
        <v>0</v>
      </c>
      <c r="CO133" s="49">
        <v>0</v>
      </c>
    </row>
    <row r="134" spans="1:93" ht="13" x14ac:dyDescent="0.3">
      <c r="A134" s="10" t="s">
        <v>223</v>
      </c>
      <c r="B134" s="11" t="s">
        <v>150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v>0</v>
      </c>
      <c r="AA134" s="32">
        <v>0</v>
      </c>
      <c r="AB134" s="32">
        <v>0</v>
      </c>
      <c r="AC134" s="32">
        <v>0</v>
      </c>
      <c r="AD134" s="32">
        <v>0</v>
      </c>
      <c r="AE134" s="32">
        <v>0</v>
      </c>
      <c r="AF134" s="32">
        <v>0</v>
      </c>
      <c r="AG134" s="32">
        <v>0</v>
      </c>
      <c r="AH134" s="32">
        <v>0</v>
      </c>
      <c r="AI134" s="32">
        <v>0</v>
      </c>
      <c r="AJ134" s="32">
        <v>0</v>
      </c>
      <c r="AK134" s="32">
        <v>0</v>
      </c>
      <c r="AL134" s="32">
        <v>0</v>
      </c>
      <c r="AM134" s="32">
        <v>0</v>
      </c>
      <c r="AN134" s="32">
        <v>0</v>
      </c>
      <c r="AO134" s="32">
        <v>0</v>
      </c>
      <c r="AP134" s="32">
        <v>0</v>
      </c>
      <c r="AQ134" s="32">
        <v>0</v>
      </c>
      <c r="AR134" s="32">
        <v>0</v>
      </c>
      <c r="AS134" s="32">
        <v>0</v>
      </c>
      <c r="AT134" s="32">
        <v>0</v>
      </c>
      <c r="AU134" s="32">
        <v>0</v>
      </c>
      <c r="AV134" s="32">
        <v>0</v>
      </c>
      <c r="AW134" s="32">
        <v>0</v>
      </c>
      <c r="AX134" s="32">
        <v>0</v>
      </c>
      <c r="AY134" s="32">
        <v>0</v>
      </c>
      <c r="AZ134" s="32">
        <v>0</v>
      </c>
      <c r="BA134" s="32">
        <v>0</v>
      </c>
      <c r="BB134" s="32">
        <v>0</v>
      </c>
      <c r="BC134" s="49">
        <v>0</v>
      </c>
      <c r="BD134" s="49">
        <v>0</v>
      </c>
      <c r="BE134" s="49">
        <v>0</v>
      </c>
      <c r="BF134" s="49">
        <v>0</v>
      </c>
      <c r="BG134" s="49">
        <v>0</v>
      </c>
      <c r="BH134" s="49">
        <v>0</v>
      </c>
      <c r="BI134" s="49">
        <v>0</v>
      </c>
      <c r="BJ134" s="49">
        <v>0</v>
      </c>
      <c r="BK134" s="49">
        <v>0</v>
      </c>
      <c r="BL134" s="49">
        <v>0</v>
      </c>
      <c r="BM134" s="49">
        <v>0</v>
      </c>
      <c r="BN134" s="49">
        <v>0</v>
      </c>
      <c r="BO134" s="49">
        <v>0</v>
      </c>
      <c r="BP134" s="49">
        <v>0</v>
      </c>
      <c r="BQ134" s="49">
        <v>0</v>
      </c>
      <c r="BR134" s="49">
        <v>0</v>
      </c>
      <c r="BS134" s="49">
        <v>0</v>
      </c>
      <c r="BT134" s="49">
        <v>0</v>
      </c>
      <c r="BU134" s="49">
        <v>0</v>
      </c>
      <c r="BV134" s="49">
        <v>0</v>
      </c>
      <c r="BW134" s="49">
        <v>0</v>
      </c>
      <c r="BX134" s="49">
        <v>0</v>
      </c>
      <c r="BY134" s="49">
        <v>0</v>
      </c>
      <c r="BZ134" s="49">
        <v>0</v>
      </c>
      <c r="CA134" s="49">
        <v>0</v>
      </c>
      <c r="CB134" s="49">
        <v>0</v>
      </c>
      <c r="CC134" s="49">
        <v>0</v>
      </c>
      <c r="CD134" s="49">
        <v>0</v>
      </c>
      <c r="CE134" s="49">
        <v>0</v>
      </c>
      <c r="CF134" s="49">
        <v>0</v>
      </c>
      <c r="CG134" s="49">
        <v>0</v>
      </c>
      <c r="CH134" s="49">
        <v>0</v>
      </c>
      <c r="CI134" s="49">
        <v>0</v>
      </c>
      <c r="CJ134" s="49">
        <v>0</v>
      </c>
      <c r="CK134" s="49">
        <v>0</v>
      </c>
      <c r="CL134" s="49">
        <v>0</v>
      </c>
      <c r="CM134" s="49">
        <v>0</v>
      </c>
      <c r="CN134" s="49">
        <v>0</v>
      </c>
      <c r="CO134" s="49">
        <v>0</v>
      </c>
    </row>
    <row r="135" spans="1:93" ht="13" x14ac:dyDescent="0.3">
      <c r="A135" s="10" t="s">
        <v>224</v>
      </c>
      <c r="B135" s="11" t="s">
        <v>152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0</v>
      </c>
      <c r="AF135" s="32">
        <v>0</v>
      </c>
      <c r="AG135" s="32">
        <v>0</v>
      </c>
      <c r="AH135" s="32">
        <v>0</v>
      </c>
      <c r="AI135" s="32">
        <v>0</v>
      </c>
      <c r="AJ135" s="32">
        <v>0</v>
      </c>
      <c r="AK135" s="32">
        <v>0</v>
      </c>
      <c r="AL135" s="32">
        <v>0</v>
      </c>
      <c r="AM135" s="32">
        <v>0</v>
      </c>
      <c r="AN135" s="32">
        <v>0</v>
      </c>
      <c r="AO135" s="32">
        <v>0</v>
      </c>
      <c r="AP135" s="32">
        <v>0</v>
      </c>
      <c r="AQ135" s="32">
        <v>0</v>
      </c>
      <c r="AR135" s="32">
        <v>0</v>
      </c>
      <c r="AS135" s="32">
        <v>0</v>
      </c>
      <c r="AT135" s="32">
        <v>0</v>
      </c>
      <c r="AU135" s="32">
        <v>0</v>
      </c>
      <c r="AV135" s="32">
        <v>0</v>
      </c>
      <c r="AW135" s="32">
        <v>0</v>
      </c>
      <c r="AX135" s="32">
        <v>0</v>
      </c>
      <c r="AY135" s="32">
        <v>0</v>
      </c>
      <c r="AZ135" s="32">
        <v>0</v>
      </c>
      <c r="BA135" s="32">
        <v>0</v>
      </c>
      <c r="BB135" s="32">
        <v>0</v>
      </c>
      <c r="BC135" s="49">
        <v>0</v>
      </c>
      <c r="BD135" s="49">
        <v>0</v>
      </c>
      <c r="BE135" s="49">
        <v>0</v>
      </c>
      <c r="BF135" s="49">
        <v>0</v>
      </c>
      <c r="BG135" s="49">
        <v>0</v>
      </c>
      <c r="BH135" s="49">
        <v>0</v>
      </c>
      <c r="BI135" s="49">
        <v>0</v>
      </c>
      <c r="BJ135" s="49">
        <v>0</v>
      </c>
      <c r="BK135" s="49">
        <v>0</v>
      </c>
      <c r="BL135" s="49">
        <v>0</v>
      </c>
      <c r="BM135" s="49">
        <v>0</v>
      </c>
      <c r="BN135" s="49">
        <v>0</v>
      </c>
      <c r="BO135" s="49">
        <v>0</v>
      </c>
      <c r="BP135" s="49">
        <v>0</v>
      </c>
      <c r="BQ135" s="49">
        <v>0</v>
      </c>
      <c r="BR135" s="49">
        <v>0</v>
      </c>
      <c r="BS135" s="49">
        <v>0</v>
      </c>
      <c r="BT135" s="49">
        <v>0</v>
      </c>
      <c r="BU135" s="49">
        <v>0</v>
      </c>
      <c r="BV135" s="49">
        <v>0</v>
      </c>
      <c r="BW135" s="49">
        <v>0</v>
      </c>
      <c r="BX135" s="49">
        <v>0</v>
      </c>
      <c r="BY135" s="49">
        <v>0</v>
      </c>
      <c r="BZ135" s="49">
        <v>0</v>
      </c>
      <c r="CA135" s="49">
        <v>0</v>
      </c>
      <c r="CB135" s="49">
        <v>0</v>
      </c>
      <c r="CC135" s="49">
        <v>0</v>
      </c>
      <c r="CD135" s="49">
        <v>0</v>
      </c>
      <c r="CE135" s="49">
        <v>0</v>
      </c>
      <c r="CF135" s="49">
        <v>0</v>
      </c>
      <c r="CG135" s="49">
        <v>0</v>
      </c>
      <c r="CH135" s="49">
        <v>0</v>
      </c>
      <c r="CI135" s="49">
        <v>0</v>
      </c>
      <c r="CJ135" s="49">
        <v>0</v>
      </c>
      <c r="CK135" s="49">
        <v>0</v>
      </c>
      <c r="CL135" s="49">
        <v>0</v>
      </c>
      <c r="CM135" s="49">
        <v>0</v>
      </c>
      <c r="CN135" s="49">
        <v>0</v>
      </c>
      <c r="CO135" s="49">
        <v>0</v>
      </c>
    </row>
    <row r="136" spans="1:93" ht="13" x14ac:dyDescent="0.3">
      <c r="A136" s="10" t="s">
        <v>225</v>
      </c>
      <c r="B136" s="11" t="s">
        <v>154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N136" s="32">
        <v>0</v>
      </c>
      <c r="AO136" s="32">
        <v>0</v>
      </c>
      <c r="AP136" s="32">
        <v>0</v>
      </c>
      <c r="AQ136" s="32">
        <v>0</v>
      </c>
      <c r="AR136" s="32">
        <v>0</v>
      </c>
      <c r="AS136" s="32">
        <v>0</v>
      </c>
      <c r="AT136" s="32">
        <v>0</v>
      </c>
      <c r="AU136" s="32">
        <v>0</v>
      </c>
      <c r="AV136" s="32">
        <v>0</v>
      </c>
      <c r="AW136" s="32">
        <v>0</v>
      </c>
      <c r="AX136" s="32">
        <v>0</v>
      </c>
      <c r="AY136" s="32">
        <v>0</v>
      </c>
      <c r="AZ136" s="32">
        <v>0</v>
      </c>
      <c r="BA136" s="32">
        <v>0</v>
      </c>
      <c r="BB136" s="32">
        <v>0</v>
      </c>
      <c r="BC136" s="49">
        <v>0</v>
      </c>
      <c r="BD136" s="49">
        <v>0</v>
      </c>
      <c r="BE136" s="49">
        <v>0</v>
      </c>
      <c r="BF136" s="49">
        <v>0</v>
      </c>
      <c r="BG136" s="49">
        <v>0</v>
      </c>
      <c r="BH136" s="49">
        <v>0</v>
      </c>
      <c r="BI136" s="49">
        <v>0</v>
      </c>
      <c r="BJ136" s="49">
        <v>0</v>
      </c>
      <c r="BK136" s="49">
        <v>0</v>
      </c>
      <c r="BL136" s="49">
        <v>0</v>
      </c>
      <c r="BM136" s="49">
        <v>0</v>
      </c>
      <c r="BN136" s="49">
        <v>0</v>
      </c>
      <c r="BO136" s="49">
        <v>0</v>
      </c>
      <c r="BP136" s="49">
        <v>0</v>
      </c>
      <c r="BQ136" s="49">
        <v>0</v>
      </c>
      <c r="BR136" s="49">
        <v>0</v>
      </c>
      <c r="BS136" s="49">
        <v>0</v>
      </c>
      <c r="BT136" s="49">
        <v>0</v>
      </c>
      <c r="BU136" s="49">
        <v>0</v>
      </c>
      <c r="BV136" s="49">
        <v>0</v>
      </c>
      <c r="BW136" s="49">
        <v>0</v>
      </c>
      <c r="BX136" s="49">
        <v>0</v>
      </c>
      <c r="BY136" s="49">
        <v>0</v>
      </c>
      <c r="BZ136" s="49">
        <v>0</v>
      </c>
      <c r="CA136" s="49">
        <v>0</v>
      </c>
      <c r="CB136" s="49">
        <v>0</v>
      </c>
      <c r="CC136" s="49">
        <v>0</v>
      </c>
      <c r="CD136" s="49">
        <v>0</v>
      </c>
      <c r="CE136" s="49">
        <v>0</v>
      </c>
      <c r="CF136" s="49">
        <v>0</v>
      </c>
      <c r="CG136" s="49">
        <v>0</v>
      </c>
      <c r="CH136" s="49">
        <v>0</v>
      </c>
      <c r="CI136" s="49">
        <v>0</v>
      </c>
      <c r="CJ136" s="49">
        <v>0</v>
      </c>
      <c r="CK136" s="49">
        <v>0</v>
      </c>
      <c r="CL136" s="49">
        <v>0</v>
      </c>
      <c r="CM136" s="49">
        <v>0</v>
      </c>
      <c r="CN136" s="49">
        <v>0</v>
      </c>
      <c r="CO136" s="49">
        <v>0</v>
      </c>
    </row>
    <row r="137" spans="1:93" ht="13" x14ac:dyDescent="0.3">
      <c r="A137" s="10" t="s">
        <v>226</v>
      </c>
      <c r="B137" s="11" t="s">
        <v>310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0</v>
      </c>
      <c r="AI137" s="32">
        <v>0</v>
      </c>
      <c r="AJ137" s="32">
        <v>0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Q137" s="32">
        <v>0</v>
      </c>
      <c r="AR137" s="32">
        <v>0</v>
      </c>
      <c r="AS137" s="32">
        <v>0</v>
      </c>
      <c r="AT137" s="32">
        <v>0</v>
      </c>
      <c r="AU137" s="32">
        <v>0</v>
      </c>
      <c r="AV137" s="32">
        <v>0</v>
      </c>
      <c r="AW137" s="32">
        <v>0</v>
      </c>
      <c r="AX137" s="32">
        <v>0</v>
      </c>
      <c r="AY137" s="32">
        <v>0</v>
      </c>
      <c r="AZ137" s="32">
        <v>0</v>
      </c>
      <c r="BA137" s="32">
        <v>0</v>
      </c>
      <c r="BB137" s="32">
        <v>0</v>
      </c>
      <c r="BC137" s="49">
        <v>0</v>
      </c>
      <c r="BD137" s="49">
        <v>0</v>
      </c>
      <c r="BE137" s="49">
        <v>0</v>
      </c>
      <c r="BF137" s="49">
        <v>0</v>
      </c>
      <c r="BG137" s="49">
        <v>0</v>
      </c>
      <c r="BH137" s="49">
        <v>0</v>
      </c>
      <c r="BI137" s="49">
        <v>0</v>
      </c>
      <c r="BJ137" s="49">
        <v>0</v>
      </c>
      <c r="BK137" s="49">
        <v>0</v>
      </c>
      <c r="BL137" s="49">
        <v>0</v>
      </c>
      <c r="BM137" s="49">
        <v>0</v>
      </c>
      <c r="BN137" s="49">
        <v>0</v>
      </c>
      <c r="BO137" s="49">
        <v>0</v>
      </c>
      <c r="BP137" s="49">
        <v>0</v>
      </c>
      <c r="BQ137" s="49">
        <v>0</v>
      </c>
      <c r="BR137" s="49">
        <v>0</v>
      </c>
      <c r="BS137" s="49">
        <v>0</v>
      </c>
      <c r="BT137" s="49">
        <v>0</v>
      </c>
      <c r="BU137" s="49">
        <v>0</v>
      </c>
      <c r="BV137" s="49">
        <v>0</v>
      </c>
      <c r="BW137" s="49">
        <v>0</v>
      </c>
      <c r="BX137" s="49">
        <v>0</v>
      </c>
      <c r="BY137" s="49">
        <v>0</v>
      </c>
      <c r="BZ137" s="49">
        <v>0</v>
      </c>
      <c r="CA137" s="49">
        <v>0</v>
      </c>
      <c r="CB137" s="49">
        <v>0</v>
      </c>
      <c r="CC137" s="49">
        <v>0</v>
      </c>
      <c r="CD137" s="49">
        <v>0</v>
      </c>
      <c r="CE137" s="49">
        <v>0</v>
      </c>
      <c r="CF137" s="49">
        <v>0</v>
      </c>
      <c r="CG137" s="49">
        <v>0</v>
      </c>
      <c r="CH137" s="49">
        <v>0</v>
      </c>
      <c r="CI137" s="49">
        <v>0</v>
      </c>
      <c r="CJ137" s="49">
        <v>0</v>
      </c>
      <c r="CK137" s="49">
        <v>0</v>
      </c>
      <c r="CL137" s="49">
        <v>0</v>
      </c>
      <c r="CM137" s="49">
        <v>0</v>
      </c>
      <c r="CN137" s="49">
        <v>0</v>
      </c>
      <c r="CO137" s="49">
        <v>0</v>
      </c>
    </row>
    <row r="138" spans="1:93" s="6" customFormat="1" ht="13" x14ac:dyDescent="0.3">
      <c r="A138" s="18" t="s">
        <v>227</v>
      </c>
      <c r="B138" s="19" t="s">
        <v>228</v>
      </c>
      <c r="C138" s="34">
        <v>33103.476937903899</v>
      </c>
      <c r="D138" s="34">
        <v>82779.829234570905</v>
      </c>
      <c r="E138" s="34">
        <v>-22996.224791889577</v>
      </c>
      <c r="F138" s="34">
        <v>38982.332728667374</v>
      </c>
      <c r="G138" s="34">
        <v>-59685.192151075003</v>
      </c>
      <c r="H138" s="34">
        <v>51107.651047081199</v>
      </c>
      <c r="I138" s="34">
        <v>-68043.898367299596</v>
      </c>
      <c r="J138" s="34">
        <v>-107019.89714314901</v>
      </c>
      <c r="K138" s="34">
        <v>-78884.353008572099</v>
      </c>
      <c r="L138" s="34">
        <v>-20956.561814113698</v>
      </c>
      <c r="M138" s="34">
        <v>-82231.960736434907</v>
      </c>
      <c r="N138" s="34">
        <v>-143854.85237496888</v>
      </c>
      <c r="O138" s="34">
        <v>-377699.64922165917</v>
      </c>
      <c r="P138" s="34">
        <v>-116467.55764336581</v>
      </c>
      <c r="Q138" s="34">
        <v>4860.9680672370796</v>
      </c>
      <c r="R138" s="34">
        <v>3391.74273912837</v>
      </c>
      <c r="S138" s="34">
        <v>-120593.843537426</v>
      </c>
      <c r="T138" s="34">
        <v>-155198.15313659658</v>
      </c>
      <c r="U138" s="34">
        <v>-187730.602670906</v>
      </c>
      <c r="V138" s="34">
        <v>-198473.84080293999</v>
      </c>
      <c r="W138" s="34">
        <v>-156089.63394703699</v>
      </c>
      <c r="X138" s="34">
        <v>-167440.646653153</v>
      </c>
      <c r="Y138" s="34">
        <v>37179.233829483739</v>
      </c>
      <c r="Z138" s="34">
        <v>-27835.0908744808</v>
      </c>
      <c r="AA138" s="34">
        <v>-249023.77085999199</v>
      </c>
      <c r="AB138" s="34">
        <v>-1333421.19278821</v>
      </c>
      <c r="AC138" s="34">
        <v>-100173.698964273</v>
      </c>
      <c r="AD138" s="34">
        <v>-52814.449762587887</v>
      </c>
      <c r="AE138" s="34">
        <v>170542.12691979</v>
      </c>
      <c r="AF138" s="34">
        <v>101294.463044964</v>
      </c>
      <c r="AG138" s="34">
        <v>32030.547932037101</v>
      </c>
      <c r="AH138" s="34">
        <v>35341.334453524985</v>
      </c>
      <c r="AI138" s="34">
        <v>-111224.44265453107</v>
      </c>
      <c r="AJ138" s="34">
        <v>-182474.32917531455</v>
      </c>
      <c r="AK138" s="34">
        <v>-81495.549238592765</v>
      </c>
      <c r="AL138" s="34">
        <v>62807.711162390202</v>
      </c>
      <c r="AM138" s="34">
        <v>39442.308445267197</v>
      </c>
      <c r="AN138" s="34">
        <v>-299901.679350422</v>
      </c>
      <c r="AO138" s="34">
        <v>-386625.65718777414</v>
      </c>
      <c r="AP138" s="34">
        <v>79812.411965647829</v>
      </c>
      <c r="AQ138" s="34">
        <v>-84880.636062138306</v>
      </c>
      <c r="AR138" s="34">
        <v>374171.77860302001</v>
      </c>
      <c r="AS138" s="34">
        <v>154941.61388686771</v>
      </c>
      <c r="AT138" s="34">
        <v>141990.618597024</v>
      </c>
      <c r="AU138" s="34">
        <v>200308.50667562301</v>
      </c>
      <c r="AV138" s="34">
        <v>31604.043788978899</v>
      </c>
      <c r="AW138" s="34">
        <v>-115031.883968683</v>
      </c>
      <c r="AX138" s="34">
        <v>75828.043623821504</v>
      </c>
      <c r="AY138" s="34">
        <v>63907.275694033</v>
      </c>
      <c r="AZ138" s="34">
        <v>117127.998029412</v>
      </c>
      <c r="BA138" s="34">
        <v>-145068.932146557</v>
      </c>
      <c r="BB138" s="34">
        <v>894710.83871278295</v>
      </c>
      <c r="BC138" s="34">
        <v>118153.902315623</v>
      </c>
      <c r="BD138" s="34">
        <v>50183.344068830098</v>
      </c>
      <c r="BE138" s="34">
        <v>369497.19798286335</v>
      </c>
      <c r="BF138" s="34">
        <v>207283.71423591601</v>
      </c>
      <c r="BG138" s="34">
        <v>173665.60037688201</v>
      </c>
      <c r="BH138" s="34">
        <v>191888.07568013101</v>
      </c>
      <c r="BI138" s="34">
        <v>44439.790068433598</v>
      </c>
      <c r="BJ138" s="34">
        <v>-183261.88064491001</v>
      </c>
      <c r="BK138" s="34">
        <v>214715.510438169</v>
      </c>
      <c r="BL138" s="34">
        <v>92723.462594987053</v>
      </c>
      <c r="BM138" s="34">
        <v>107559.897942442</v>
      </c>
      <c r="BN138" s="34">
        <v>-225232.599480984</v>
      </c>
      <c r="BO138" s="34">
        <v>1161616.0155783801</v>
      </c>
      <c r="BP138" s="34">
        <v>98816.979062262399</v>
      </c>
      <c r="BQ138" s="34">
        <v>-38496.728971433426</v>
      </c>
      <c r="BR138" s="34">
        <v>286375.57701967697</v>
      </c>
      <c r="BS138" s="34">
        <v>141331.43353517907</v>
      </c>
      <c r="BT138" s="34">
        <v>40513.826736363997</v>
      </c>
      <c r="BU138" s="34">
        <v>255985.144751004</v>
      </c>
      <c r="BV138" s="34">
        <v>28343.751886475024</v>
      </c>
      <c r="BW138" s="34">
        <v>-106625.56417969101</v>
      </c>
      <c r="BX138" s="34">
        <v>48457.753878845411</v>
      </c>
      <c r="BY138" s="34">
        <v>96320.482717720894</v>
      </c>
      <c r="BZ138" s="34">
        <v>-46462.254817350498</v>
      </c>
      <c r="CA138" s="34">
        <v>-199412.92198995358</v>
      </c>
      <c r="CB138" s="34">
        <v>605147.47962909902</v>
      </c>
      <c r="CC138" s="52">
        <f t="shared" ref="CC138:CO138" si="3">CC12-CC92+CC99</f>
        <v>197015.16870321328</v>
      </c>
      <c r="CD138" s="34">
        <f t="shared" si="3"/>
        <v>-26420.468976009917</v>
      </c>
      <c r="CE138" s="52">
        <f t="shared" si="3"/>
        <v>340276.16493021994</v>
      </c>
      <c r="CF138" s="52">
        <f t="shared" si="3"/>
        <v>0</v>
      </c>
      <c r="CG138" s="52">
        <f t="shared" si="3"/>
        <v>0</v>
      </c>
      <c r="CH138" s="52">
        <f t="shared" si="3"/>
        <v>0</v>
      </c>
      <c r="CI138" s="52">
        <f t="shared" si="3"/>
        <v>0</v>
      </c>
      <c r="CJ138" s="52">
        <f t="shared" si="3"/>
        <v>0</v>
      </c>
      <c r="CK138" s="52">
        <f t="shared" si="3"/>
        <v>0</v>
      </c>
      <c r="CL138" s="52">
        <f t="shared" si="3"/>
        <v>0</v>
      </c>
      <c r="CM138" s="52">
        <f t="shared" si="3"/>
        <v>0</v>
      </c>
      <c r="CN138" s="52">
        <f t="shared" si="3"/>
        <v>0</v>
      </c>
      <c r="CO138" s="52">
        <f t="shared" si="3"/>
        <v>510870.86465742002</v>
      </c>
    </row>
    <row r="139" spans="1:93" s="6" customFormat="1" ht="13" x14ac:dyDescent="0.3">
      <c r="A139" s="18" t="s">
        <v>229</v>
      </c>
      <c r="B139" s="19" t="s">
        <v>230</v>
      </c>
      <c r="C139" s="34">
        <v>29262.508205273902</v>
      </c>
      <c r="D139" s="34">
        <v>79256.373477600893</v>
      </c>
      <c r="E139" s="34">
        <v>-26868.471626919578</v>
      </c>
      <c r="F139" s="34">
        <v>35241.6873106774</v>
      </c>
      <c r="G139" s="34">
        <v>-63582.475979604998</v>
      </c>
      <c r="H139" s="34">
        <v>47352.099919821303</v>
      </c>
      <c r="I139" s="34">
        <v>-71955.965358159621</v>
      </c>
      <c r="J139" s="34">
        <v>-110898.483864289</v>
      </c>
      <c r="K139" s="34">
        <v>-93799.770063442105</v>
      </c>
      <c r="L139" s="34">
        <v>-25603.4463152137</v>
      </c>
      <c r="M139" s="34">
        <v>-86187.226589044905</v>
      </c>
      <c r="N139" s="34">
        <v>-152116.427620859</v>
      </c>
      <c r="O139" s="34">
        <v>-439899.59728653915</v>
      </c>
      <c r="P139" s="34">
        <v>-120762.074638996</v>
      </c>
      <c r="Q139" s="34">
        <v>389.19468340708403</v>
      </c>
      <c r="R139" s="34">
        <v>-2028.3253578016299</v>
      </c>
      <c r="S139" s="34">
        <v>-127347.35810488601</v>
      </c>
      <c r="T139" s="34">
        <v>-162192.83160211699</v>
      </c>
      <c r="U139" s="34">
        <v>-194664.53499042601</v>
      </c>
      <c r="V139" s="34">
        <v>-203024.57587232001</v>
      </c>
      <c r="W139" s="34">
        <v>-160558.293462097</v>
      </c>
      <c r="X139" s="34">
        <v>-173195.53726396314</v>
      </c>
      <c r="Y139" s="34">
        <v>32529.100890613699</v>
      </c>
      <c r="Z139" s="34">
        <v>-32516.7216663408</v>
      </c>
      <c r="AA139" s="34">
        <v>-253805.032194862</v>
      </c>
      <c r="AB139" s="34">
        <v>-1397176.9868779499</v>
      </c>
      <c r="AC139" s="34">
        <v>-105314.03474424301</v>
      </c>
      <c r="AD139" s="34">
        <v>-57403.393044357901</v>
      </c>
      <c r="AE139" s="34">
        <v>165513.05153374001</v>
      </c>
      <c r="AF139" s="34">
        <v>96232.910294724206</v>
      </c>
      <c r="AG139" s="34">
        <v>26912.312860947099</v>
      </c>
      <c r="AH139" s="34">
        <v>30292.113255705</v>
      </c>
      <c r="AI139" s="34">
        <v>-116360.82009921101</v>
      </c>
      <c r="AJ139" s="34">
        <v>-187707.11673089501</v>
      </c>
      <c r="AK139" s="34">
        <v>-88089.316784552793</v>
      </c>
      <c r="AL139" s="34">
        <v>56812.300961820198</v>
      </c>
      <c r="AM139" s="34">
        <v>33651.650342507201</v>
      </c>
      <c r="AN139" s="34">
        <v>-307591.20450570202</v>
      </c>
      <c r="AO139" s="34">
        <v>-453051.54665954399</v>
      </c>
      <c r="AP139" s="34">
        <v>73146.266447347822</v>
      </c>
      <c r="AQ139" s="34">
        <v>-92480.748643438303</v>
      </c>
      <c r="AR139" s="34">
        <v>366120.75497385999</v>
      </c>
      <c r="AS139" s="34">
        <v>147998.176400228</v>
      </c>
      <c r="AT139" s="34">
        <v>134319.37413317442</v>
      </c>
      <c r="AU139" s="34">
        <v>194267.37177201299</v>
      </c>
      <c r="AV139" s="34">
        <v>25472.658945228904</v>
      </c>
      <c r="AW139" s="34">
        <v>-125777.056564623</v>
      </c>
      <c r="AX139" s="34">
        <v>69497.931108701494</v>
      </c>
      <c r="AY139" s="34">
        <v>57260.252183523</v>
      </c>
      <c r="AZ139" s="34">
        <v>110286.738195752</v>
      </c>
      <c r="BA139" s="34">
        <v>-153939.27941932715</v>
      </c>
      <c r="BB139" s="34">
        <v>806172.43955817295</v>
      </c>
      <c r="BC139" s="34">
        <v>110993.845961513</v>
      </c>
      <c r="BD139" s="34">
        <v>43688.551681670098</v>
      </c>
      <c r="BE139" s="34">
        <v>362399.65469924337</v>
      </c>
      <c r="BF139" s="34">
        <v>200473.78761752599</v>
      </c>
      <c r="BG139" s="34">
        <v>166549.732427012</v>
      </c>
      <c r="BH139" s="34">
        <v>184968.44530966101</v>
      </c>
      <c r="BI139" s="34">
        <v>37429.369652053603</v>
      </c>
      <c r="BJ139" s="34">
        <v>-190318.34186511001</v>
      </c>
      <c r="BK139" s="34">
        <v>207725.34313698899</v>
      </c>
      <c r="BL139" s="34">
        <v>85347.671340567103</v>
      </c>
      <c r="BM139" s="34">
        <v>100588.497767882</v>
      </c>
      <c r="BN139" s="34">
        <v>-235324.09293834399</v>
      </c>
      <c r="BO139" s="34">
        <v>1074522.46479066</v>
      </c>
      <c r="BP139" s="34">
        <v>91865.659065472399</v>
      </c>
      <c r="BQ139" s="34">
        <v>-46088.061031153396</v>
      </c>
      <c r="BR139" s="34">
        <v>279325.82619368657</v>
      </c>
      <c r="BS139" s="34">
        <v>134312.37711516907</v>
      </c>
      <c r="BT139" s="34">
        <v>33494.087220583999</v>
      </c>
      <c r="BU139" s="34">
        <v>249171.87615790399</v>
      </c>
      <c r="BV139" s="34">
        <v>20809.680813455001</v>
      </c>
      <c r="BW139" s="34">
        <v>-113192.96964678098</v>
      </c>
      <c r="BX139" s="34">
        <v>41247.331180865403</v>
      </c>
      <c r="BY139" s="34">
        <v>88425.592141910907</v>
      </c>
      <c r="BZ139" s="34">
        <v>-55027.781716220503</v>
      </c>
      <c r="CA139" s="34">
        <v>-210984.81287482401</v>
      </c>
      <c r="CB139" s="34">
        <v>513358.80462006899</v>
      </c>
      <c r="CC139" s="52">
        <f t="shared" ref="CC139:CO139" si="4">CC12-CC92</f>
        <v>189767.91595872329</v>
      </c>
      <c r="CD139" s="34">
        <f t="shared" si="4"/>
        <v>-33138.588012059918</v>
      </c>
      <c r="CE139" s="52">
        <f t="shared" si="4"/>
        <v>332981.58288956992</v>
      </c>
      <c r="CF139" s="52">
        <f t="shared" si="4"/>
        <v>0</v>
      </c>
      <c r="CG139" s="52">
        <f t="shared" si="4"/>
        <v>0</v>
      </c>
      <c r="CH139" s="52">
        <f t="shared" si="4"/>
        <v>0</v>
      </c>
      <c r="CI139" s="52">
        <f t="shared" si="4"/>
        <v>0</v>
      </c>
      <c r="CJ139" s="52">
        <f t="shared" si="4"/>
        <v>0</v>
      </c>
      <c r="CK139" s="52">
        <f t="shared" si="4"/>
        <v>0</v>
      </c>
      <c r="CL139" s="52">
        <f t="shared" si="4"/>
        <v>0</v>
      </c>
      <c r="CM139" s="52">
        <f t="shared" si="4"/>
        <v>0</v>
      </c>
      <c r="CN139" s="52">
        <f t="shared" si="4"/>
        <v>0</v>
      </c>
      <c r="CO139" s="52">
        <f t="shared" si="4"/>
        <v>489610.91083623003</v>
      </c>
    </row>
    <row r="140" spans="1:93" ht="11.65" customHeight="1" x14ac:dyDescent="0.3">
      <c r="A140" s="8"/>
      <c r="B140" s="17" t="s">
        <v>231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>
        <f>+SUM(BP140:CA140)</f>
        <v>0</v>
      </c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>
        <f>+SUM(CC140:CN140)</f>
        <v>0</v>
      </c>
    </row>
    <row r="141" spans="1:93" s="6" customFormat="1" ht="24.75" customHeight="1" x14ac:dyDescent="0.3">
      <c r="A141" s="4" t="s">
        <v>232</v>
      </c>
      <c r="B141" s="5" t="s">
        <v>233</v>
      </c>
      <c r="C141" s="43">
        <v>86913.644871224722</v>
      </c>
      <c r="D141" s="43">
        <v>29105.333045521202</v>
      </c>
      <c r="E141" s="43">
        <v>35122.589047156303</v>
      </c>
      <c r="F141" s="43">
        <v>36830.521044043402</v>
      </c>
      <c r="G141" s="43">
        <v>50332.081550291303</v>
      </c>
      <c r="H141" s="43">
        <v>43818.229416281094</v>
      </c>
      <c r="I141" s="43">
        <v>33649.587859176187</v>
      </c>
      <c r="J141" s="43">
        <v>61325.364561856404</v>
      </c>
      <c r="K141" s="43">
        <v>40380.752013694699</v>
      </c>
      <c r="L141" s="43">
        <v>93182.760634802893</v>
      </c>
      <c r="M141" s="43">
        <v>89345.830381618798</v>
      </c>
      <c r="N141" s="43">
        <v>186998.72927253004</v>
      </c>
      <c r="O141" s="43">
        <v>787005.423698197</v>
      </c>
      <c r="P141" s="43">
        <v>22639.827300948898</v>
      </c>
      <c r="Q141" s="43">
        <v>45167.796254686029</v>
      </c>
      <c r="R141" s="43">
        <v>44319.424987065198</v>
      </c>
      <c r="S141" s="43">
        <v>52454.41708906</v>
      </c>
      <c r="T141" s="43">
        <v>42070.111851180001</v>
      </c>
      <c r="U141" s="43">
        <v>68710.183292090005</v>
      </c>
      <c r="V141" s="43">
        <v>41625.157284553366</v>
      </c>
      <c r="W141" s="43">
        <v>45923.743417683327</v>
      </c>
      <c r="X141" s="43">
        <v>66144.539836803393</v>
      </c>
      <c r="Y141" s="43">
        <v>47804.044748319997</v>
      </c>
      <c r="Z141" s="43">
        <v>72941.851049429999</v>
      </c>
      <c r="AA141" s="43">
        <v>191208.32620427999</v>
      </c>
      <c r="AB141" s="43">
        <v>741009.42331610003</v>
      </c>
      <c r="AC141" s="43">
        <v>26238.24235122883</v>
      </c>
      <c r="AD141" s="43">
        <v>46538.929809728797</v>
      </c>
      <c r="AE141" s="43">
        <v>65040.935904788799</v>
      </c>
      <c r="AF141" s="43">
        <v>42593.895191845499</v>
      </c>
      <c r="AG141" s="43">
        <v>50971.762164275497</v>
      </c>
      <c r="AH141" s="43">
        <v>31097.338042845498</v>
      </c>
      <c r="AI141" s="43">
        <v>51615.395754477169</v>
      </c>
      <c r="AJ141" s="43">
        <v>43458.721508877199</v>
      </c>
      <c r="AK141" s="43">
        <v>12967.412329347168</v>
      </c>
      <c r="AL141" s="43">
        <v>81328.887628709199</v>
      </c>
      <c r="AM141" s="43">
        <v>60107.352226114199</v>
      </c>
      <c r="AN141" s="43">
        <v>177475.85444497419</v>
      </c>
      <c r="AO141" s="43">
        <v>689434.72735721013</v>
      </c>
      <c r="AP141" s="43">
        <v>10936.9540813651</v>
      </c>
      <c r="AQ141" s="43">
        <v>63597.090701641602</v>
      </c>
      <c r="AR141" s="43">
        <v>34598.001965814801</v>
      </c>
      <c r="AS141" s="43">
        <v>37207.409922173902</v>
      </c>
      <c r="AT141" s="43">
        <v>28761.9116062703</v>
      </c>
      <c r="AU141" s="43">
        <v>63763.543157282475</v>
      </c>
      <c r="AV141" s="43">
        <v>59268.028586178298</v>
      </c>
      <c r="AW141" s="43">
        <v>29077.479485389998</v>
      </c>
      <c r="AX141" s="43">
        <v>47812.392787285586</v>
      </c>
      <c r="AY141" s="43">
        <v>47149.443808063297</v>
      </c>
      <c r="AZ141" s="43">
        <v>59448.584540673102</v>
      </c>
      <c r="BA141" s="43">
        <v>270697.97537542798</v>
      </c>
      <c r="BB141" s="43">
        <v>752318.81601870002</v>
      </c>
      <c r="BC141" s="43">
        <v>10064.897562155</v>
      </c>
      <c r="BD141" s="43">
        <v>40917.294446874999</v>
      </c>
      <c r="BE141" s="43">
        <v>40189.237291145</v>
      </c>
      <c r="BF141" s="43">
        <v>13687.085446548301</v>
      </c>
      <c r="BG141" s="43">
        <v>50164.535019848299</v>
      </c>
      <c r="BH141" s="43">
        <v>50593.285831798297</v>
      </c>
      <c r="BI141" s="43">
        <v>35006.6580990683</v>
      </c>
      <c r="BJ141" s="43">
        <v>45100.549155268302</v>
      </c>
      <c r="BK141" s="43">
        <v>32262.772823748339</v>
      </c>
      <c r="BL141" s="43">
        <v>52981.373800704998</v>
      </c>
      <c r="BM141" s="43">
        <v>91693.160076564993</v>
      </c>
      <c r="BN141" s="43">
        <v>240231.332871805</v>
      </c>
      <c r="BO141" s="43">
        <v>702892.18242553005</v>
      </c>
      <c r="BP141" s="43">
        <v>18310.213585329198</v>
      </c>
      <c r="BQ141" s="43">
        <v>38872.350235109203</v>
      </c>
      <c r="BR141" s="43">
        <v>27463.806714359202</v>
      </c>
      <c r="BS141" s="43">
        <v>93497.416412885825</v>
      </c>
      <c r="BT141" s="43">
        <v>57525.779045685798</v>
      </c>
      <c r="BU141" s="43">
        <v>56295.283774455864</v>
      </c>
      <c r="BV141" s="43">
        <v>83115.396337677506</v>
      </c>
      <c r="BW141" s="43">
        <v>7493.4057251574804</v>
      </c>
      <c r="BX141" s="43">
        <v>41391.877819977497</v>
      </c>
      <c r="BY141" s="43">
        <v>53881.1944974008</v>
      </c>
      <c r="BZ141" s="43">
        <v>48098.128402720897</v>
      </c>
      <c r="CA141" s="43">
        <v>220249.338428421</v>
      </c>
      <c r="CB141" s="43">
        <v>746194.19097918004</v>
      </c>
      <c r="CC141" s="43">
        <v>-4358.9767648866655</v>
      </c>
      <c r="CD141" s="43">
        <v>35238.626478743339</v>
      </c>
      <c r="CE141" s="43">
        <v>27692.282785953343</v>
      </c>
      <c r="CF141" s="43">
        <v>0</v>
      </c>
      <c r="CG141" s="43">
        <v>0</v>
      </c>
      <c r="CH141" s="43">
        <v>0</v>
      </c>
      <c r="CI141" s="43">
        <v>0</v>
      </c>
      <c r="CJ141" s="43">
        <v>0</v>
      </c>
      <c r="CK141" s="43">
        <v>0</v>
      </c>
      <c r="CL141" s="43">
        <v>0</v>
      </c>
      <c r="CM141" s="43">
        <v>0</v>
      </c>
      <c r="CN141" s="43">
        <v>0</v>
      </c>
      <c r="CO141" s="43">
        <v>58571.93249981002</v>
      </c>
    </row>
    <row r="142" spans="1:93" s="42" customFormat="1" ht="13" x14ac:dyDescent="0.3">
      <c r="A142" s="39" t="s">
        <v>234</v>
      </c>
      <c r="B142" s="40" t="s">
        <v>307</v>
      </c>
      <c r="C142" s="41">
        <v>84443.069664874696</v>
      </c>
      <c r="D142" s="41">
        <v>28120.781594647699</v>
      </c>
      <c r="E142" s="41">
        <v>34946.307806149904</v>
      </c>
      <c r="F142" s="41">
        <v>39250.1745890534</v>
      </c>
      <c r="G142" s="41">
        <v>50544.903471204998</v>
      </c>
      <c r="H142" s="41">
        <v>39571.015949587301</v>
      </c>
      <c r="I142" s="41">
        <v>44608.7724342863</v>
      </c>
      <c r="J142" s="41">
        <v>52637.190924693001</v>
      </c>
      <c r="K142" s="41">
        <v>36635.922414577923</v>
      </c>
      <c r="L142" s="41">
        <v>94739.606454531997</v>
      </c>
      <c r="M142" s="41">
        <v>87931.138849042705</v>
      </c>
      <c r="N142" s="41">
        <v>186078.54397030699</v>
      </c>
      <c r="O142" s="41">
        <v>779507.428122957</v>
      </c>
      <c r="P142" s="41">
        <v>22386.8084869089</v>
      </c>
      <c r="Q142" s="41">
        <v>39128.697774666027</v>
      </c>
      <c r="R142" s="41">
        <v>42837.640108215201</v>
      </c>
      <c r="S142" s="41">
        <v>46143.275740489997</v>
      </c>
      <c r="T142" s="41">
        <v>41934.698435940038</v>
      </c>
      <c r="U142" s="41">
        <v>65318.499193989963</v>
      </c>
      <c r="V142" s="41">
        <v>40605.873514473402</v>
      </c>
      <c r="W142" s="41">
        <v>46695.677408883297</v>
      </c>
      <c r="X142" s="41">
        <v>62090.5065061434</v>
      </c>
      <c r="Y142" s="41">
        <v>41473.645747670031</v>
      </c>
      <c r="Z142" s="41">
        <v>68170.753611370004</v>
      </c>
      <c r="AA142" s="41">
        <v>200724.55612317999</v>
      </c>
      <c r="AB142" s="41">
        <v>717510.63265192998</v>
      </c>
      <c r="AC142" s="41">
        <v>10683.834706158799</v>
      </c>
      <c r="AD142" s="41">
        <v>46910.465489828799</v>
      </c>
      <c r="AE142" s="41">
        <v>62768.405334558804</v>
      </c>
      <c r="AF142" s="41">
        <v>39033.002033155499</v>
      </c>
      <c r="AG142" s="41">
        <v>45596.963572515495</v>
      </c>
      <c r="AH142" s="41">
        <v>24527.294840745501</v>
      </c>
      <c r="AI142" s="41">
        <v>42360.336044027201</v>
      </c>
      <c r="AJ142" s="41">
        <v>36218.647587477171</v>
      </c>
      <c r="AK142" s="41">
        <v>35866.397665017197</v>
      </c>
      <c r="AL142" s="41">
        <v>53972.798289559163</v>
      </c>
      <c r="AM142" s="41">
        <v>51466.076371724201</v>
      </c>
      <c r="AN142" s="41">
        <v>168948.04136399401</v>
      </c>
      <c r="AO142" s="41">
        <v>618352.26329876005</v>
      </c>
      <c r="AP142" s="41">
        <v>9851.8302614751101</v>
      </c>
      <c r="AQ142" s="41">
        <v>51536.76175986162</v>
      </c>
      <c r="AR142" s="41">
        <v>25344.4804787748</v>
      </c>
      <c r="AS142" s="41">
        <v>36857.726185993903</v>
      </c>
      <c r="AT142" s="41">
        <v>24006.098889700301</v>
      </c>
      <c r="AU142" s="41">
        <v>31966.739629882475</v>
      </c>
      <c r="AV142" s="41">
        <v>37433.94555956831</v>
      </c>
      <c r="AW142" s="41">
        <v>39095.114644000001</v>
      </c>
      <c r="AX142" s="41">
        <v>60905.369635445597</v>
      </c>
      <c r="AY142" s="41">
        <v>43257.3890229799</v>
      </c>
      <c r="AZ142" s="41">
        <v>62287.439494949758</v>
      </c>
      <c r="BA142" s="41">
        <v>238902.243940785</v>
      </c>
      <c r="BB142" s="41">
        <v>661445.13950455002</v>
      </c>
      <c r="BC142" s="41">
        <v>10154.917781595001</v>
      </c>
      <c r="BD142" s="41">
        <v>40979.835456654997</v>
      </c>
      <c r="BE142" s="41">
        <v>31775.384928155006</v>
      </c>
      <c r="BF142" s="41">
        <v>20429.6274288983</v>
      </c>
      <c r="BG142" s="41">
        <v>41817.526922948331</v>
      </c>
      <c r="BH142" s="41">
        <v>44660.328279178299</v>
      </c>
      <c r="BI142" s="41">
        <v>34662.97512882833</v>
      </c>
      <c r="BJ142" s="41">
        <v>44617.041875378301</v>
      </c>
      <c r="BK142" s="41">
        <v>33266.065072358302</v>
      </c>
      <c r="BL142" s="41">
        <v>67708.337679254997</v>
      </c>
      <c r="BM142" s="41">
        <v>62679.62366133499</v>
      </c>
      <c r="BN142" s="41">
        <v>234498.04760414499</v>
      </c>
      <c r="BO142" s="41">
        <v>667249.71181872988</v>
      </c>
      <c r="BP142" s="41">
        <v>10774.772420359201</v>
      </c>
      <c r="BQ142" s="41">
        <v>41189.968430589201</v>
      </c>
      <c r="BR142" s="41">
        <v>28003.983643559201</v>
      </c>
      <c r="BS142" s="41">
        <v>72359.3240757858</v>
      </c>
      <c r="BT142" s="41">
        <v>58554.313743815845</v>
      </c>
      <c r="BU142" s="41">
        <v>73555.475062325902</v>
      </c>
      <c r="BV142" s="41">
        <v>81924.692975877508</v>
      </c>
      <c r="BW142" s="41">
        <v>6159.9353498474848</v>
      </c>
      <c r="BX142" s="41">
        <v>39448.976530537497</v>
      </c>
      <c r="BY142" s="41">
        <v>57920.331473670798</v>
      </c>
      <c r="BZ142" s="41">
        <v>68204.706063880905</v>
      </c>
      <c r="CA142" s="41">
        <v>202506.90290619101</v>
      </c>
      <c r="CB142" s="41">
        <v>740603.38267643994</v>
      </c>
      <c r="CC142" s="41">
        <v>-201.93949733666599</v>
      </c>
      <c r="CD142" s="41">
        <v>27928.5976702033</v>
      </c>
      <c r="CE142" s="41">
        <v>27313.265875853343</v>
      </c>
      <c r="CF142" s="41">
        <v>0</v>
      </c>
      <c r="CG142" s="41">
        <v>0</v>
      </c>
      <c r="CH142" s="41">
        <v>0</v>
      </c>
      <c r="CI142" s="41">
        <v>0</v>
      </c>
      <c r="CJ142" s="41">
        <v>0</v>
      </c>
      <c r="CK142" s="41">
        <v>0</v>
      </c>
      <c r="CL142" s="41">
        <v>0</v>
      </c>
      <c r="CM142" s="41">
        <v>0</v>
      </c>
      <c r="CN142" s="41">
        <v>0</v>
      </c>
      <c r="CO142" s="41">
        <v>55039.92404872</v>
      </c>
    </row>
    <row r="143" spans="1:93" ht="13" x14ac:dyDescent="0.3">
      <c r="A143" s="10" t="s">
        <v>235</v>
      </c>
      <c r="B143" s="11" t="s">
        <v>236</v>
      </c>
      <c r="C143" s="32">
        <v>82588.377020374202</v>
      </c>
      <c r="D143" s="32">
        <v>23997.096922055</v>
      </c>
      <c r="E143" s="32">
        <v>32554.2352097888</v>
      </c>
      <c r="F143" s="32">
        <v>35855.120833377499</v>
      </c>
      <c r="G143" s="32">
        <v>42067.745525047198</v>
      </c>
      <c r="H143" s="32">
        <v>31589.372207353899</v>
      </c>
      <c r="I143" s="32">
        <v>37653.17295861405</v>
      </c>
      <c r="J143" s="32">
        <v>46354.247652515536</v>
      </c>
      <c r="K143" s="32">
        <v>26576.262771305999</v>
      </c>
      <c r="L143" s="32">
        <v>69749.584126895294</v>
      </c>
      <c r="M143" s="32">
        <v>66873.515780820293</v>
      </c>
      <c r="N143" s="32">
        <v>143471.046955581</v>
      </c>
      <c r="O143" s="32">
        <v>639329.77796372853</v>
      </c>
      <c r="P143" s="32">
        <v>21076.167395198601</v>
      </c>
      <c r="Q143" s="32">
        <v>36514.2950271351</v>
      </c>
      <c r="R143" s="32">
        <v>38910.396141468103</v>
      </c>
      <c r="S143" s="32">
        <v>40538.9792435731</v>
      </c>
      <c r="T143" s="32">
        <v>34611.104375629096</v>
      </c>
      <c r="U143" s="32">
        <v>57804.804120760302</v>
      </c>
      <c r="V143" s="32">
        <v>34242.888166761368</v>
      </c>
      <c r="W143" s="32">
        <v>37468.1837137076</v>
      </c>
      <c r="X143" s="32">
        <v>49770.319817549702</v>
      </c>
      <c r="Y143" s="32">
        <v>25951.673164379765</v>
      </c>
      <c r="Z143" s="32">
        <v>43703.777788256099</v>
      </c>
      <c r="AA143" s="32">
        <v>151334.873800161</v>
      </c>
      <c r="AB143" s="32">
        <v>571927.46275457973</v>
      </c>
      <c r="AC143" s="32">
        <v>9942.0047717643301</v>
      </c>
      <c r="AD143" s="32">
        <v>41031.391433264303</v>
      </c>
      <c r="AE143" s="32">
        <v>56437.676078494304</v>
      </c>
      <c r="AF143" s="32">
        <v>30520.502206524299</v>
      </c>
      <c r="AG143" s="32">
        <v>41953.865573894334</v>
      </c>
      <c r="AH143" s="32">
        <v>16629.125261524332</v>
      </c>
      <c r="AI143" s="32">
        <v>40183.771754064299</v>
      </c>
      <c r="AJ143" s="32">
        <v>27437.624576084301</v>
      </c>
      <c r="AK143" s="32">
        <v>29700.562909284301</v>
      </c>
      <c r="AL143" s="32">
        <v>41960.661822094298</v>
      </c>
      <c r="AM143" s="32">
        <v>38738.59512376332</v>
      </c>
      <c r="AN143" s="32">
        <v>125758.25966953335</v>
      </c>
      <c r="AO143" s="32">
        <v>500294.04118028999</v>
      </c>
      <c r="AP143" s="32">
        <v>11125.957641937477</v>
      </c>
      <c r="AQ143" s="32">
        <v>43007.209559150702</v>
      </c>
      <c r="AR143" s="32">
        <v>22105.221260620499</v>
      </c>
      <c r="AS143" s="32">
        <v>36027.516762935302</v>
      </c>
      <c r="AT143" s="32">
        <v>20687.347198560201</v>
      </c>
      <c r="AU143" s="32">
        <v>27999.092593262299</v>
      </c>
      <c r="AV143" s="32">
        <v>34319.947671723181</v>
      </c>
      <c r="AW143" s="32">
        <v>37797.5934420548</v>
      </c>
      <c r="AX143" s="32">
        <v>56047.826511920503</v>
      </c>
      <c r="AY143" s="32">
        <v>32592.4811390615</v>
      </c>
      <c r="AZ143" s="32">
        <v>46409.968854301304</v>
      </c>
      <c r="BA143" s="32">
        <v>188230.18098314901</v>
      </c>
      <c r="BB143" s="32">
        <v>556350.34362031997</v>
      </c>
      <c r="BC143" s="32">
        <v>6614.203314245</v>
      </c>
      <c r="BD143" s="32">
        <v>44077.245126205002</v>
      </c>
      <c r="BE143" s="32">
        <v>28083.056864765</v>
      </c>
      <c r="BF143" s="32">
        <v>19656.148846824999</v>
      </c>
      <c r="BG143" s="32">
        <v>37799.777778504998</v>
      </c>
      <c r="BH143" s="32">
        <v>40688.341105425003</v>
      </c>
      <c r="BI143" s="32">
        <v>31026.4782217883</v>
      </c>
      <c r="BJ143" s="32">
        <v>37784.091982858299</v>
      </c>
      <c r="BK143" s="32">
        <v>25879.559008878299</v>
      </c>
      <c r="BL143" s="32">
        <v>55639.211089888297</v>
      </c>
      <c r="BM143" s="32">
        <v>44198.597751808302</v>
      </c>
      <c r="BN143" s="32">
        <v>185868.48258326831</v>
      </c>
      <c r="BO143" s="32">
        <v>557315.19367445994</v>
      </c>
      <c r="BP143" s="32">
        <v>12385.218517165</v>
      </c>
      <c r="BQ143" s="32">
        <v>40142.731905414999</v>
      </c>
      <c r="BR143" s="32">
        <v>25719.725863125008</v>
      </c>
      <c r="BS143" s="32">
        <v>67608.461861571603</v>
      </c>
      <c r="BT143" s="32">
        <v>53183.244853331678</v>
      </c>
      <c r="BU143" s="32">
        <v>68087.575527381705</v>
      </c>
      <c r="BV143" s="32">
        <v>36538.023616585</v>
      </c>
      <c r="BW143" s="32">
        <v>37163.498171694991</v>
      </c>
      <c r="BX143" s="32">
        <v>28028.580594185001</v>
      </c>
      <c r="BY143" s="32">
        <v>40354.777991531701</v>
      </c>
      <c r="BZ143" s="32">
        <v>39243.190421731699</v>
      </c>
      <c r="CA143" s="32">
        <v>145707.550895792</v>
      </c>
      <c r="CB143" s="32">
        <v>594162.58021951001</v>
      </c>
      <c r="CC143" s="32">
        <v>1562.7787002166699</v>
      </c>
      <c r="CD143" s="32">
        <v>25656.377205056699</v>
      </c>
      <c r="CE143" s="32">
        <v>23719.900584576699</v>
      </c>
      <c r="CF143" s="32">
        <v>0</v>
      </c>
      <c r="CG143" s="32">
        <v>0</v>
      </c>
      <c r="CH143" s="32">
        <v>0</v>
      </c>
      <c r="CI143" s="32">
        <v>0</v>
      </c>
      <c r="CJ143" s="32">
        <v>0</v>
      </c>
      <c r="CK143" s="32">
        <v>0</v>
      </c>
      <c r="CL143" s="32">
        <v>0</v>
      </c>
      <c r="CM143" s="32">
        <v>0</v>
      </c>
      <c r="CN143" s="32">
        <v>0</v>
      </c>
      <c r="CO143" s="32">
        <v>50939.056489850002</v>
      </c>
    </row>
    <row r="144" spans="1:93" ht="13" x14ac:dyDescent="0.3">
      <c r="A144" s="10" t="s">
        <v>237</v>
      </c>
      <c r="B144" s="11" t="s">
        <v>238</v>
      </c>
      <c r="C144" s="32">
        <v>1013.11431762406</v>
      </c>
      <c r="D144" s="32">
        <v>3459.9113464197894</v>
      </c>
      <c r="E144" s="32">
        <v>1549.0460307281901</v>
      </c>
      <c r="F144" s="32">
        <v>2300.4882376751998</v>
      </c>
      <c r="G144" s="32">
        <v>5942.2970122978704</v>
      </c>
      <c r="H144" s="32">
        <v>6177.83320643365</v>
      </c>
      <c r="I144" s="32">
        <v>5496.1012188796103</v>
      </c>
      <c r="J144" s="32">
        <v>4488.5833212817288</v>
      </c>
      <c r="K144" s="32">
        <v>7207.7002405396297</v>
      </c>
      <c r="L144" s="32">
        <v>19060.0078413954</v>
      </c>
      <c r="M144" s="32">
        <v>17784.946879140502</v>
      </c>
      <c r="N144" s="32">
        <v>35723.947784265896</v>
      </c>
      <c r="O144" s="32">
        <v>110203.97743668201</v>
      </c>
      <c r="P144" s="32">
        <v>639.785305204682</v>
      </c>
      <c r="Q144" s="32">
        <v>1738.9569675096</v>
      </c>
      <c r="R144" s="32">
        <v>2313.7036542943401</v>
      </c>
      <c r="S144" s="32">
        <v>4336.9638105023496</v>
      </c>
      <c r="T144" s="32">
        <v>6377.7348727444441</v>
      </c>
      <c r="U144" s="32">
        <v>5018.9382712033903</v>
      </c>
      <c r="V144" s="32">
        <v>4931.4911085599597</v>
      </c>
      <c r="W144" s="32">
        <v>7029.3596905143904</v>
      </c>
      <c r="X144" s="32">
        <v>10083.435262532001</v>
      </c>
      <c r="Y144" s="32">
        <v>11245.798092871801</v>
      </c>
      <c r="Z144" s="32">
        <v>21200.7052299032</v>
      </c>
      <c r="AA144" s="32">
        <v>41429.446000035801</v>
      </c>
      <c r="AB144" s="32">
        <v>116346.31826587589</v>
      </c>
      <c r="AC144" s="32">
        <v>584.59589914883009</v>
      </c>
      <c r="AD144" s="32">
        <v>5309.0594637788299</v>
      </c>
      <c r="AE144" s="32">
        <v>5405.8694984888298</v>
      </c>
      <c r="AF144" s="32">
        <v>7509.5754238621703</v>
      </c>
      <c r="AG144" s="32">
        <v>1714.3934248721666</v>
      </c>
      <c r="AH144" s="32">
        <v>6311.7427348721676</v>
      </c>
      <c r="AI144" s="32">
        <v>875.89864446050399</v>
      </c>
      <c r="AJ144" s="32">
        <v>7086.3546397205</v>
      </c>
      <c r="AK144" s="32">
        <v>4000.6427595404998</v>
      </c>
      <c r="AL144" s="32">
        <v>9078.5593963191695</v>
      </c>
      <c r="AM144" s="32">
        <v>8927.8763362291647</v>
      </c>
      <c r="AN144" s="32">
        <v>33854.724076419203</v>
      </c>
      <c r="AO144" s="32">
        <v>90659.292297709995</v>
      </c>
      <c r="AP144" s="32">
        <v>-1641.8246372856975</v>
      </c>
      <c r="AQ144" s="32">
        <v>7876.8368891776336</v>
      </c>
      <c r="AR144" s="32">
        <v>1874.7250453709701</v>
      </c>
      <c r="AS144" s="32">
        <v>50.057743481969901</v>
      </c>
      <c r="AT144" s="32">
        <v>1737.11004393347</v>
      </c>
      <c r="AU144" s="32">
        <v>1459.9777596534732</v>
      </c>
      <c r="AV144" s="32">
        <v>1101.52675886513</v>
      </c>
      <c r="AW144" s="32">
        <v>-282.67569180486402</v>
      </c>
      <c r="AX144" s="32">
        <v>2134.7176867251328</v>
      </c>
      <c r="AY144" s="32">
        <v>7339.2512210151299</v>
      </c>
      <c r="AZ144" s="32">
        <v>11539.4384013251</v>
      </c>
      <c r="BA144" s="32">
        <v>41054.503624522498</v>
      </c>
      <c r="BB144" s="32">
        <v>74243.644844089999</v>
      </c>
      <c r="BC144" s="32">
        <v>2718.4105919100002</v>
      </c>
      <c r="BD144" s="32">
        <v>-3464.3860492399999</v>
      </c>
      <c r="BE144" s="32">
        <v>2332.9315089699999</v>
      </c>
      <c r="BF144" s="32">
        <v>-337.05087537000003</v>
      </c>
      <c r="BG144" s="32">
        <v>2114.9604204299999</v>
      </c>
      <c r="BH144" s="32">
        <v>2430.6424473900001</v>
      </c>
      <c r="BI144" s="32">
        <v>1624.1876175816628</v>
      </c>
      <c r="BJ144" s="32">
        <v>4699.3260610116604</v>
      </c>
      <c r="BK144" s="32">
        <v>5469.5370349416698</v>
      </c>
      <c r="BL144" s="32">
        <v>9240.1659194749991</v>
      </c>
      <c r="BM144" s="32">
        <v>13740.394334504999</v>
      </c>
      <c r="BN144" s="32">
        <v>38633.480515864998</v>
      </c>
      <c r="BO144" s="32">
        <v>79202.599527469996</v>
      </c>
      <c r="BP144" s="32">
        <v>-1954.5716929008299</v>
      </c>
      <c r="BQ144" s="32">
        <v>375.77559912917002</v>
      </c>
      <c r="BR144" s="32">
        <v>1181.0470152891701</v>
      </c>
      <c r="BS144" s="32">
        <v>2683.8756672291665</v>
      </c>
      <c r="BT144" s="32">
        <v>3586.7191504791599</v>
      </c>
      <c r="BU144" s="32">
        <v>2989.9530269791599</v>
      </c>
      <c r="BV144" s="32">
        <v>42414.869882172505</v>
      </c>
      <c r="BW144" s="32">
        <v>-33489.780421797499</v>
      </c>
      <c r="BX144" s="32">
        <v>8570.8728246124992</v>
      </c>
      <c r="BY144" s="32">
        <v>14465.136120769201</v>
      </c>
      <c r="BZ144" s="32">
        <v>24571.997304649201</v>
      </c>
      <c r="CA144" s="32">
        <v>44367.341843389164</v>
      </c>
      <c r="CB144" s="32">
        <v>109763.23632</v>
      </c>
      <c r="CC144" s="32">
        <v>-1917.2974743233335</v>
      </c>
      <c r="CD144" s="32">
        <v>1487.1113030366701</v>
      </c>
      <c r="CE144" s="32">
        <v>2182.3315124366673</v>
      </c>
      <c r="CF144" s="32">
        <v>0</v>
      </c>
      <c r="CG144" s="32">
        <v>0</v>
      </c>
      <c r="CH144" s="32">
        <v>0</v>
      </c>
      <c r="CI144" s="32">
        <v>0</v>
      </c>
      <c r="CJ144" s="32">
        <v>0</v>
      </c>
      <c r="CK144" s="32">
        <v>0</v>
      </c>
      <c r="CL144" s="32">
        <v>0</v>
      </c>
      <c r="CM144" s="32">
        <v>0</v>
      </c>
      <c r="CN144" s="32">
        <v>0</v>
      </c>
      <c r="CO144" s="32">
        <v>1752.1453411500033</v>
      </c>
    </row>
    <row r="145" spans="1:93" ht="13" x14ac:dyDescent="0.3">
      <c r="A145" s="10" t="s">
        <v>239</v>
      </c>
      <c r="B145" s="11" t="s">
        <v>240</v>
      </c>
      <c r="C145" s="32">
        <v>841.57832687644793</v>
      </c>
      <c r="D145" s="32">
        <v>663.77332617293735</v>
      </c>
      <c r="E145" s="32">
        <v>843.02656563289497</v>
      </c>
      <c r="F145" s="32">
        <v>1094.56551800069</v>
      </c>
      <c r="G145" s="32">
        <v>2534.8609338598899</v>
      </c>
      <c r="H145" s="32">
        <v>1803.81053579984</v>
      </c>
      <c r="I145" s="32">
        <v>1459.4982567926538</v>
      </c>
      <c r="J145" s="32">
        <v>1794.35995089576</v>
      </c>
      <c r="K145" s="32">
        <v>2851.9594027323301</v>
      </c>
      <c r="L145" s="32">
        <v>5930.0144862413499</v>
      </c>
      <c r="M145" s="32">
        <v>3272.6761890819098</v>
      </c>
      <c r="N145" s="32">
        <v>6883.5492304603304</v>
      </c>
      <c r="O145" s="32">
        <v>29973.672722547031</v>
      </c>
      <c r="P145" s="32">
        <v>670.85578650555999</v>
      </c>
      <c r="Q145" s="32">
        <v>875.44578002130004</v>
      </c>
      <c r="R145" s="32">
        <v>1613.5403124527299</v>
      </c>
      <c r="S145" s="32">
        <v>1267.3326864145297</v>
      </c>
      <c r="T145" s="32">
        <v>945.85918756645469</v>
      </c>
      <c r="U145" s="32">
        <v>2494.7568020262402</v>
      </c>
      <c r="V145" s="32">
        <v>1431.4942391520401</v>
      </c>
      <c r="W145" s="32">
        <v>2198.13400466133</v>
      </c>
      <c r="X145" s="32">
        <v>2236.7514260617299</v>
      </c>
      <c r="Y145" s="32">
        <v>4276.1744904184598</v>
      </c>
      <c r="Z145" s="32">
        <v>3266.2705932107501</v>
      </c>
      <c r="AA145" s="32">
        <v>7960.2363229835801</v>
      </c>
      <c r="AB145" s="32">
        <v>29236.851631474699</v>
      </c>
      <c r="AC145" s="32">
        <v>157.23403524566601</v>
      </c>
      <c r="AD145" s="32">
        <v>570.01459278566597</v>
      </c>
      <c r="AE145" s="32">
        <v>924.85975757566632</v>
      </c>
      <c r="AF145" s="32">
        <v>1002.924402769</v>
      </c>
      <c r="AG145" s="32">
        <v>1928.704573749</v>
      </c>
      <c r="AH145" s="32">
        <v>1586.426844349</v>
      </c>
      <c r="AI145" s="32">
        <v>1300.6656455023301</v>
      </c>
      <c r="AJ145" s="32">
        <v>1694.6683716723337</v>
      </c>
      <c r="AK145" s="32">
        <v>2165.1919961923368</v>
      </c>
      <c r="AL145" s="32">
        <v>2933.5770711456698</v>
      </c>
      <c r="AM145" s="32">
        <v>3799.6049117316702</v>
      </c>
      <c r="AN145" s="32">
        <v>9335.0576180416701</v>
      </c>
      <c r="AO145" s="32">
        <v>27398.92982076</v>
      </c>
      <c r="AP145" s="32">
        <v>367.69725682333365</v>
      </c>
      <c r="AQ145" s="32">
        <v>652.71531153333331</v>
      </c>
      <c r="AR145" s="32">
        <v>1364.5341727833334</v>
      </c>
      <c r="AS145" s="32">
        <v>780.15167957666699</v>
      </c>
      <c r="AT145" s="32">
        <v>1581.6416472066701</v>
      </c>
      <c r="AU145" s="32">
        <v>2507.6692769666702</v>
      </c>
      <c r="AV145" s="32">
        <v>2012.47112898</v>
      </c>
      <c r="AW145" s="32">
        <v>1580.1968937500001</v>
      </c>
      <c r="AX145" s="32">
        <v>2722.8254367999998</v>
      </c>
      <c r="AY145" s="32">
        <v>3325.65666290333</v>
      </c>
      <c r="AZ145" s="32">
        <v>4338.03223932334</v>
      </c>
      <c r="BA145" s="32">
        <v>9617.5593331133387</v>
      </c>
      <c r="BB145" s="32">
        <v>30851.151040140001</v>
      </c>
      <c r="BC145" s="32">
        <v>822.30387543999996</v>
      </c>
      <c r="BD145" s="32">
        <v>366.97637968999993</v>
      </c>
      <c r="BE145" s="32">
        <v>1359.39655442</v>
      </c>
      <c r="BF145" s="32">
        <v>1110.5294574433301</v>
      </c>
      <c r="BG145" s="32">
        <v>1902.78872401333</v>
      </c>
      <c r="BH145" s="32">
        <v>1541.3447263633334</v>
      </c>
      <c r="BI145" s="32">
        <v>2012.3092894583301</v>
      </c>
      <c r="BJ145" s="32">
        <v>2133.6238315083301</v>
      </c>
      <c r="BK145" s="32">
        <v>1916.9690285383299</v>
      </c>
      <c r="BL145" s="32">
        <v>2828.96066989166</v>
      </c>
      <c r="BM145" s="32">
        <v>4740.63157502166</v>
      </c>
      <c r="BN145" s="32">
        <v>9996.0845050116604</v>
      </c>
      <c r="BO145" s="32">
        <v>30731.918616800001</v>
      </c>
      <c r="BP145" s="32">
        <v>344.12559609499999</v>
      </c>
      <c r="BQ145" s="32">
        <v>671.46092604499995</v>
      </c>
      <c r="BR145" s="32">
        <v>1103.2107651450001</v>
      </c>
      <c r="BS145" s="32">
        <v>2066.9865469850001</v>
      </c>
      <c r="BT145" s="32">
        <v>1784.3497400050001</v>
      </c>
      <c r="BU145" s="32">
        <v>2477.9465079649999</v>
      </c>
      <c r="BV145" s="32">
        <v>2971.7994771200001</v>
      </c>
      <c r="BW145" s="32">
        <v>2486.21759995</v>
      </c>
      <c r="BX145" s="32">
        <v>2849.5231117399994</v>
      </c>
      <c r="BY145" s="32">
        <v>3100.41736137</v>
      </c>
      <c r="BZ145" s="32">
        <v>4389.5183374999988</v>
      </c>
      <c r="CA145" s="32">
        <v>12432.010167009999</v>
      </c>
      <c r="CB145" s="32">
        <v>36677.56613693</v>
      </c>
      <c r="CC145" s="32">
        <v>152.57927676999964</v>
      </c>
      <c r="CD145" s="32">
        <v>785.10916211000006</v>
      </c>
      <c r="CE145" s="32">
        <v>1411.03377884</v>
      </c>
      <c r="CF145" s="32">
        <v>0</v>
      </c>
      <c r="CG145" s="32">
        <v>0</v>
      </c>
      <c r="CH145" s="32">
        <v>0</v>
      </c>
      <c r="CI145" s="32">
        <v>0</v>
      </c>
      <c r="CJ145" s="32">
        <v>0</v>
      </c>
      <c r="CK145" s="32">
        <v>0</v>
      </c>
      <c r="CL145" s="32">
        <v>0</v>
      </c>
      <c r="CM145" s="32">
        <v>0</v>
      </c>
      <c r="CN145" s="32">
        <v>0</v>
      </c>
      <c r="CO145" s="32">
        <v>2348.7222177199988</v>
      </c>
    </row>
    <row r="146" spans="1:93" ht="13" x14ac:dyDescent="0.3">
      <c r="A146" s="10" t="s">
        <v>241</v>
      </c>
      <c r="B146" s="11" t="s">
        <v>242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0</v>
      </c>
      <c r="AC146" s="32">
        <v>0</v>
      </c>
      <c r="AD146" s="32">
        <v>0</v>
      </c>
      <c r="AE146" s="32">
        <v>0</v>
      </c>
      <c r="AF146" s="32">
        <v>0</v>
      </c>
      <c r="AG146" s="32">
        <v>0</v>
      </c>
      <c r="AH146" s="32">
        <v>0</v>
      </c>
      <c r="AI146" s="32">
        <v>0</v>
      </c>
      <c r="AJ146" s="32">
        <v>0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Q146" s="32">
        <v>0</v>
      </c>
      <c r="AR146" s="32">
        <v>0</v>
      </c>
      <c r="AS146" s="32">
        <v>0</v>
      </c>
      <c r="AT146" s="32">
        <v>0</v>
      </c>
      <c r="AU146" s="32">
        <v>0</v>
      </c>
      <c r="AV146" s="32">
        <v>0</v>
      </c>
      <c r="AW146" s="32">
        <v>0</v>
      </c>
      <c r="AX146" s="32">
        <v>0</v>
      </c>
      <c r="AY146" s="32">
        <v>0</v>
      </c>
      <c r="AZ146" s="32">
        <v>0</v>
      </c>
      <c r="BA146" s="32">
        <v>0</v>
      </c>
      <c r="BB146" s="32">
        <v>0</v>
      </c>
      <c r="BC146" s="32">
        <v>0</v>
      </c>
      <c r="BD146" s="32">
        <v>0</v>
      </c>
      <c r="BE146" s="32">
        <v>0</v>
      </c>
      <c r="BF146" s="32">
        <v>0</v>
      </c>
      <c r="BG146" s="32">
        <v>0</v>
      </c>
      <c r="BH146" s="32">
        <v>0</v>
      </c>
      <c r="BI146" s="32">
        <v>0</v>
      </c>
      <c r="BJ146" s="32">
        <v>0</v>
      </c>
      <c r="BK146" s="32">
        <v>0</v>
      </c>
      <c r="BL146" s="32">
        <v>0</v>
      </c>
      <c r="BM146" s="32">
        <v>0</v>
      </c>
      <c r="BN146" s="32">
        <v>0</v>
      </c>
      <c r="BO146" s="32">
        <v>0</v>
      </c>
      <c r="BP146" s="32">
        <v>0</v>
      </c>
      <c r="BQ146" s="32">
        <v>0</v>
      </c>
      <c r="BR146" s="32">
        <v>0</v>
      </c>
      <c r="BS146" s="32">
        <v>0</v>
      </c>
      <c r="BT146" s="32">
        <v>0</v>
      </c>
      <c r="BU146" s="32">
        <v>0</v>
      </c>
      <c r="BV146" s="32">
        <v>0</v>
      </c>
      <c r="BW146" s="32">
        <v>0</v>
      </c>
      <c r="BX146" s="32">
        <v>0</v>
      </c>
      <c r="BY146" s="32">
        <v>0</v>
      </c>
      <c r="BZ146" s="32">
        <v>0</v>
      </c>
      <c r="CA146" s="32">
        <v>0</v>
      </c>
      <c r="CB146" s="32">
        <v>0</v>
      </c>
      <c r="CC146" s="32">
        <v>0</v>
      </c>
      <c r="CD146" s="32">
        <v>0</v>
      </c>
      <c r="CE146" s="32">
        <v>0</v>
      </c>
      <c r="CF146" s="32">
        <v>0</v>
      </c>
      <c r="CG146" s="32">
        <v>0</v>
      </c>
      <c r="CH146" s="32">
        <v>0</v>
      </c>
      <c r="CI146" s="32">
        <v>0</v>
      </c>
      <c r="CJ146" s="32">
        <v>0</v>
      </c>
      <c r="CK146" s="32">
        <v>0</v>
      </c>
      <c r="CL146" s="32">
        <v>0</v>
      </c>
      <c r="CM146" s="32">
        <v>0</v>
      </c>
      <c r="CN146" s="32">
        <v>0</v>
      </c>
      <c r="CO146" s="32">
        <v>0</v>
      </c>
    </row>
    <row r="147" spans="1:93" s="42" customFormat="1" ht="13" x14ac:dyDescent="0.3">
      <c r="A147" s="39" t="s">
        <v>243</v>
      </c>
      <c r="B147" s="40" t="s">
        <v>244</v>
      </c>
      <c r="C147" s="41">
        <v>2270.8283516500001</v>
      </c>
      <c r="D147" s="41">
        <v>971.10917171000006</v>
      </c>
      <c r="E147" s="41">
        <v>-808.47727531999999</v>
      </c>
      <c r="F147" s="41">
        <v>-2507.3767963800001</v>
      </c>
      <c r="G147" s="41">
        <v>-112.13253012</v>
      </c>
      <c r="H147" s="41">
        <v>4133.7748126800007</v>
      </c>
      <c r="I147" s="41">
        <v>-12441.99831707</v>
      </c>
      <c r="J147" s="41">
        <v>8404.3918841399991</v>
      </c>
      <c r="K147" s="41">
        <v>-30.642883800001201</v>
      </c>
      <c r="L147" s="41">
        <v>-1976.7489523200006</v>
      </c>
      <c r="M147" s="41">
        <v>622.68854236999971</v>
      </c>
      <c r="N147" s="41">
        <v>-2449.6157140099999</v>
      </c>
      <c r="O147" s="41">
        <v>-3924.1997064699999</v>
      </c>
      <c r="P147" s="41">
        <v>202.80537820999999</v>
      </c>
      <c r="Q147" s="41">
        <v>6013.1810675099996</v>
      </c>
      <c r="R147" s="41">
        <v>1665.10707858</v>
      </c>
      <c r="S147" s="41">
        <v>5834.5048341499996</v>
      </c>
      <c r="T147" s="41">
        <v>-153.69853486</v>
      </c>
      <c r="U147" s="41">
        <v>3057.9998707</v>
      </c>
      <c r="V147" s="41">
        <v>776.85384342999998</v>
      </c>
      <c r="W147" s="41">
        <v>-826.13963258000001</v>
      </c>
      <c r="X147" s="41">
        <v>3977.4455558700001</v>
      </c>
      <c r="Y147" s="41">
        <v>5754.4983094099998</v>
      </c>
      <c r="Z147" s="41">
        <v>4577.3683524300004</v>
      </c>
      <c r="AA147" s="41">
        <v>-12812.15161782</v>
      </c>
      <c r="AB147" s="41">
        <v>18067.77450503</v>
      </c>
      <c r="AC147" s="41">
        <v>14494.606211849999</v>
      </c>
      <c r="AD147" s="41">
        <v>-725.03009903999998</v>
      </c>
      <c r="AE147" s="41">
        <v>2223.7858605699998</v>
      </c>
      <c r="AF147" s="41">
        <v>3350.2400737299999</v>
      </c>
      <c r="AG147" s="41">
        <v>2937.0495318799999</v>
      </c>
      <c r="AH147" s="41">
        <v>5701.1425732899997</v>
      </c>
      <c r="AI147" s="41">
        <v>8026.7546172700004</v>
      </c>
      <c r="AJ147" s="41">
        <v>1185.40598116</v>
      </c>
      <c r="AK147" s="41">
        <v>-23399.553525899999</v>
      </c>
      <c r="AL147" s="41">
        <v>24280.312778949999</v>
      </c>
      <c r="AM147" s="41">
        <v>6253.3985401899999</v>
      </c>
      <c r="AN147" s="41">
        <v>1232.43365384</v>
      </c>
      <c r="AO147" s="41">
        <v>45560.546197789998</v>
      </c>
      <c r="AP147" s="41">
        <v>1231.8814121800001</v>
      </c>
      <c r="AQ147" s="41">
        <v>11414.88965899</v>
      </c>
      <c r="AR147" s="41">
        <v>8985.8755355499998</v>
      </c>
      <c r="AS147" s="41">
        <v>7.9835772400000025</v>
      </c>
      <c r="AT147" s="41">
        <v>4796.4452423599996</v>
      </c>
      <c r="AU147" s="41">
        <v>30413.170329550001</v>
      </c>
      <c r="AV147" s="41">
        <v>21732.52532488</v>
      </c>
      <c r="AW147" s="41">
        <v>-13108.43676305</v>
      </c>
      <c r="AX147" s="41">
        <v>-14407.579528509999</v>
      </c>
      <c r="AY147" s="41">
        <v>3109.7464866800001</v>
      </c>
      <c r="AZ147" s="41">
        <v>-7178.1791176200004</v>
      </c>
      <c r="BA147" s="41">
        <v>24487.028823609999</v>
      </c>
      <c r="BB147" s="41">
        <v>71485.35098186</v>
      </c>
      <c r="BC147" s="41">
        <v>57.957537530000003</v>
      </c>
      <c r="BD147" s="41">
        <v>-1281.22026317</v>
      </c>
      <c r="BE147" s="41">
        <v>8320.3697460700005</v>
      </c>
      <c r="BF147" s="41">
        <v>-7068.4874074099998</v>
      </c>
      <c r="BG147" s="41">
        <v>7304.5126594800004</v>
      </c>
      <c r="BH147" s="41">
        <v>1239.0842978799999</v>
      </c>
      <c r="BI147" s="41">
        <v>-705.44756699000004</v>
      </c>
      <c r="BJ147" s="41">
        <v>-36.884044840000001</v>
      </c>
      <c r="BK147" s="41">
        <v>-2545.9170271900002</v>
      </c>
      <c r="BL147" s="41">
        <v>-15751.24327958</v>
      </c>
      <c r="BM147" s="41">
        <v>26298.07132417</v>
      </c>
      <c r="BN147" s="41">
        <v>-1246.6347498499999</v>
      </c>
      <c r="BO147" s="41">
        <v>14584.161226100001</v>
      </c>
      <c r="BP147" s="41">
        <v>6813.7201896099996</v>
      </c>
      <c r="BQ147" s="41">
        <v>-2262.43826588</v>
      </c>
      <c r="BR147" s="41">
        <v>-1856.4980304999999</v>
      </c>
      <c r="BS147" s="41">
        <v>19365.823597490002</v>
      </c>
      <c r="BT147" s="41">
        <v>-2124.1788608699999</v>
      </c>
      <c r="BU147" s="41">
        <v>-18497.66484487</v>
      </c>
      <c r="BV147" s="41">
        <v>-936</v>
      </c>
      <c r="BW147" s="41">
        <v>75.182831849999999</v>
      </c>
      <c r="BX147" s="41">
        <v>141.14612514000001</v>
      </c>
      <c r="BY147" s="41">
        <v>-4665.2618541900001</v>
      </c>
      <c r="BZ147" s="41">
        <v>-22623.190607910001</v>
      </c>
      <c r="CA147" s="41">
        <v>12964.76899572</v>
      </c>
      <c r="CB147" s="41">
        <v>-13604.59072441</v>
      </c>
      <c r="CC147" s="41">
        <v>-4441.2047529499996</v>
      </c>
      <c r="CD147" s="41">
        <v>5116.6761277699998</v>
      </c>
      <c r="CE147" s="41">
        <v>-57.754479939999996</v>
      </c>
      <c r="CF147" s="41">
        <v>0</v>
      </c>
      <c r="CG147" s="41">
        <v>0</v>
      </c>
      <c r="CH147" s="41">
        <v>0</v>
      </c>
      <c r="CI147" s="41">
        <v>0</v>
      </c>
      <c r="CJ147" s="41">
        <v>0</v>
      </c>
      <c r="CK147" s="41">
        <v>0</v>
      </c>
      <c r="CL147" s="41">
        <v>0</v>
      </c>
      <c r="CM147" s="41">
        <v>0</v>
      </c>
      <c r="CN147" s="41">
        <v>0</v>
      </c>
      <c r="CO147" s="41">
        <v>617.71689488000015</v>
      </c>
    </row>
    <row r="148" spans="1:93" s="42" customFormat="1" ht="13" x14ac:dyDescent="0.3">
      <c r="A148" s="39" t="s">
        <v>245</v>
      </c>
      <c r="B148" s="40" t="s">
        <v>246</v>
      </c>
      <c r="C148" s="41">
        <v>0.40827999999999998</v>
      </c>
      <c r="D148" s="41">
        <v>0.40827999999999998</v>
      </c>
      <c r="E148" s="41">
        <v>0.40827999999999998</v>
      </c>
      <c r="F148" s="41">
        <v>0.91835999999999995</v>
      </c>
      <c r="G148" s="41">
        <v>0.95</v>
      </c>
      <c r="H148" s="41">
        <v>0.95</v>
      </c>
      <c r="I148" s="41">
        <v>7.5412833333333333</v>
      </c>
      <c r="J148" s="41">
        <v>7.5412833333333333</v>
      </c>
      <c r="K148" s="41">
        <v>7.5412833333333333</v>
      </c>
      <c r="L148" s="41">
        <v>22.219130256666698</v>
      </c>
      <c r="M148" s="41">
        <v>81.039130576666693</v>
      </c>
      <c r="N148" s="41">
        <v>22.219130256666698</v>
      </c>
      <c r="O148" s="41">
        <v>152.14444108999999</v>
      </c>
      <c r="P148" s="41">
        <v>-0.15581999999999999</v>
      </c>
      <c r="Q148" s="41">
        <v>-1</v>
      </c>
      <c r="R148" s="41">
        <v>0</v>
      </c>
      <c r="S148" s="41">
        <v>0</v>
      </c>
      <c r="T148" s="41">
        <v>0</v>
      </c>
      <c r="U148" s="41">
        <v>-0.52</v>
      </c>
      <c r="V148" s="41">
        <v>0</v>
      </c>
      <c r="W148" s="41">
        <v>0</v>
      </c>
      <c r="X148" s="41">
        <v>1.4699661499999999</v>
      </c>
      <c r="Y148" s="41">
        <v>15</v>
      </c>
      <c r="Z148" s="41">
        <v>-0.3075</v>
      </c>
      <c r="AA148" s="41">
        <v>25.235199999999999</v>
      </c>
      <c r="AB148" s="41">
        <v>39.721846149999998</v>
      </c>
      <c r="AC148" s="41">
        <v>0</v>
      </c>
      <c r="AD148" s="41">
        <v>0</v>
      </c>
      <c r="AE148" s="41">
        <v>-3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s="41">
        <v>0</v>
      </c>
      <c r="AM148" s="41">
        <v>6.2507715099999999</v>
      </c>
      <c r="AN148" s="41">
        <v>28.871722900000002</v>
      </c>
      <c r="AO148" s="41">
        <v>32.122494410000002</v>
      </c>
      <c r="AP148" s="41">
        <v>0</v>
      </c>
      <c r="AQ148" s="41">
        <v>0</v>
      </c>
      <c r="AR148" s="41">
        <v>-1</v>
      </c>
      <c r="AS148" s="41">
        <v>0</v>
      </c>
      <c r="AT148" s="41">
        <v>0</v>
      </c>
      <c r="AU148" s="41">
        <v>0</v>
      </c>
      <c r="AV148" s="41">
        <v>82</v>
      </c>
      <c r="AW148" s="41">
        <v>80.686095760000001</v>
      </c>
      <c r="AX148" s="41">
        <v>42.57</v>
      </c>
      <c r="AY148" s="41">
        <v>0</v>
      </c>
      <c r="AZ148" s="41">
        <v>9.3557084400000008</v>
      </c>
      <c r="BA148" s="41">
        <v>7.5650000200000003</v>
      </c>
      <c r="BB148" s="41">
        <v>221.17680422000001</v>
      </c>
      <c r="BC148" s="41">
        <v>0</v>
      </c>
      <c r="BD148" s="41">
        <v>0</v>
      </c>
      <c r="BE148" s="41">
        <v>0</v>
      </c>
      <c r="BF148" s="41">
        <v>13.032312729999999</v>
      </c>
      <c r="BG148" s="41">
        <v>12.09162764</v>
      </c>
      <c r="BH148" s="41">
        <v>11.298642769999999</v>
      </c>
      <c r="BI148" s="41">
        <v>6.7799411599999999</v>
      </c>
      <c r="BJ148" s="41">
        <v>4.2511714400000002</v>
      </c>
      <c r="BK148" s="41">
        <v>0</v>
      </c>
      <c r="BL148" s="41">
        <v>0</v>
      </c>
      <c r="BM148" s="41">
        <v>0</v>
      </c>
      <c r="BN148" s="41">
        <v>61.236641290000001</v>
      </c>
      <c r="BO148" s="41">
        <v>108.69033702999999</v>
      </c>
      <c r="BP148" s="41">
        <v>0</v>
      </c>
      <c r="BQ148" s="41">
        <v>0</v>
      </c>
      <c r="BR148" s="41">
        <v>44</v>
      </c>
      <c r="BS148" s="41">
        <v>0</v>
      </c>
      <c r="BT148" s="41">
        <v>0</v>
      </c>
      <c r="BU148" s="41">
        <v>0</v>
      </c>
      <c r="BV148" s="41">
        <v>0</v>
      </c>
      <c r="BW148" s="41">
        <v>0</v>
      </c>
      <c r="BX148" s="41">
        <v>27.81811999</v>
      </c>
      <c r="BY148" s="41">
        <v>0</v>
      </c>
      <c r="BZ148" s="41">
        <v>0</v>
      </c>
      <c r="CA148" s="41">
        <v>50.743786999999998</v>
      </c>
      <c r="CB148" s="41">
        <v>122.56190699</v>
      </c>
      <c r="CC148" s="41">
        <v>0</v>
      </c>
      <c r="CD148" s="41">
        <v>0</v>
      </c>
      <c r="CE148" s="41">
        <v>0</v>
      </c>
      <c r="CF148" s="41">
        <v>0</v>
      </c>
      <c r="CG148" s="41">
        <v>0</v>
      </c>
      <c r="CH148" s="41">
        <v>0</v>
      </c>
      <c r="CI148" s="41">
        <v>0</v>
      </c>
      <c r="CJ148" s="41">
        <v>0</v>
      </c>
      <c r="CK148" s="41">
        <v>0</v>
      </c>
      <c r="CL148" s="41">
        <v>0</v>
      </c>
      <c r="CM148" s="41">
        <v>0</v>
      </c>
      <c r="CN148" s="41">
        <v>0</v>
      </c>
      <c r="CO148" s="41">
        <v>0</v>
      </c>
    </row>
    <row r="149" spans="1:93" s="42" customFormat="1" ht="13" x14ac:dyDescent="0.3">
      <c r="A149" s="39" t="s">
        <v>247</v>
      </c>
      <c r="B149" s="40" t="s">
        <v>248</v>
      </c>
      <c r="C149" s="41">
        <v>199.33857470000012</v>
      </c>
      <c r="D149" s="41">
        <v>13.033999163547101</v>
      </c>
      <c r="E149" s="41">
        <v>984.35023632645402</v>
      </c>
      <c r="F149" s="41">
        <v>86.804891369967095</v>
      </c>
      <c r="G149" s="41">
        <v>-101.639390793722</v>
      </c>
      <c r="H149" s="41">
        <v>112.48865401375301</v>
      </c>
      <c r="I149" s="41">
        <v>1475.2724586265399</v>
      </c>
      <c r="J149" s="41">
        <v>276.24046969003501</v>
      </c>
      <c r="K149" s="41">
        <v>3767.9311995834255</v>
      </c>
      <c r="L149" s="41">
        <v>397.68400233421602</v>
      </c>
      <c r="M149" s="41">
        <v>710.96385962944305</v>
      </c>
      <c r="N149" s="41">
        <v>3347.5818859763403</v>
      </c>
      <c r="O149" s="41">
        <v>11270.050840620001</v>
      </c>
      <c r="P149" s="41">
        <v>50.36925583</v>
      </c>
      <c r="Q149" s="41">
        <v>26.917412509999991</v>
      </c>
      <c r="R149" s="41">
        <v>-183.32219972999999</v>
      </c>
      <c r="S149" s="41">
        <v>476.63651441999997</v>
      </c>
      <c r="T149" s="41">
        <v>289.1119501</v>
      </c>
      <c r="U149" s="41">
        <v>334.20422739999998</v>
      </c>
      <c r="V149" s="41">
        <v>242.42992665</v>
      </c>
      <c r="W149" s="41">
        <v>54.205641380000003</v>
      </c>
      <c r="X149" s="41">
        <v>75.117808640000007</v>
      </c>
      <c r="Y149" s="41">
        <v>560.90069124000001</v>
      </c>
      <c r="Z149" s="41">
        <v>194.03658562999999</v>
      </c>
      <c r="AA149" s="41">
        <v>3270.6864989199998</v>
      </c>
      <c r="AB149" s="41">
        <v>5391.2943129899995</v>
      </c>
      <c r="AC149" s="41">
        <v>1059.80143322</v>
      </c>
      <c r="AD149" s="41">
        <v>353.49441894</v>
      </c>
      <c r="AE149" s="41">
        <v>51.744709659999998</v>
      </c>
      <c r="AF149" s="41">
        <v>210.65308496</v>
      </c>
      <c r="AG149" s="41">
        <v>2437.74905988</v>
      </c>
      <c r="AH149" s="41">
        <v>868.90062880999994</v>
      </c>
      <c r="AI149" s="41">
        <v>1228.3050931800001</v>
      </c>
      <c r="AJ149" s="41">
        <v>6054.6679402399996</v>
      </c>
      <c r="AK149" s="41">
        <v>500.56819023000003</v>
      </c>
      <c r="AL149" s="41">
        <v>3075.7765601999999</v>
      </c>
      <c r="AM149" s="41">
        <v>2381.62654269</v>
      </c>
      <c r="AN149" s="41">
        <v>7266.5077042399998</v>
      </c>
      <c r="AO149" s="41">
        <v>25489.79536625</v>
      </c>
      <c r="AP149" s="41">
        <v>-146.75759228999999</v>
      </c>
      <c r="AQ149" s="41">
        <v>645.43928278999999</v>
      </c>
      <c r="AR149" s="41">
        <v>268.64595149000002</v>
      </c>
      <c r="AS149" s="41">
        <v>341.70015893999999</v>
      </c>
      <c r="AT149" s="41">
        <v>-40.632525790000003</v>
      </c>
      <c r="AU149" s="41">
        <v>1383.6331978499998</v>
      </c>
      <c r="AV149" s="41">
        <v>19.557701730000002</v>
      </c>
      <c r="AW149" s="41">
        <v>3010.1155086799999</v>
      </c>
      <c r="AX149" s="41">
        <v>1272.03268035</v>
      </c>
      <c r="AY149" s="41">
        <v>782.30829840333297</v>
      </c>
      <c r="AZ149" s="41">
        <v>4329.96845490333</v>
      </c>
      <c r="BA149" s="41">
        <v>7301.1376110133297</v>
      </c>
      <c r="BB149" s="41">
        <v>19167.148728069998</v>
      </c>
      <c r="BC149" s="41">
        <v>-147.97775697</v>
      </c>
      <c r="BD149" s="41">
        <v>1218.67925339</v>
      </c>
      <c r="BE149" s="41">
        <v>93.48261691999997</v>
      </c>
      <c r="BF149" s="41">
        <v>312.91311232999999</v>
      </c>
      <c r="BG149" s="41">
        <v>1030.4038097800001</v>
      </c>
      <c r="BH149" s="41">
        <v>4682.5746119699998</v>
      </c>
      <c r="BI149" s="41">
        <v>1042.3505960699999</v>
      </c>
      <c r="BJ149" s="41">
        <v>516.14015328999994</v>
      </c>
      <c r="BK149" s="41">
        <v>1542.6247785799999</v>
      </c>
      <c r="BL149" s="41">
        <v>1024.2794010299999</v>
      </c>
      <c r="BM149" s="41">
        <v>2715.4650910599998</v>
      </c>
      <c r="BN149" s="41">
        <v>6918.6833762200004</v>
      </c>
      <c r="BO149" s="41">
        <v>20949.619043670002</v>
      </c>
      <c r="BP149" s="41">
        <v>721.72097536000001</v>
      </c>
      <c r="BQ149" s="41">
        <v>-55.179929599999994</v>
      </c>
      <c r="BR149" s="41">
        <v>1272.3211013</v>
      </c>
      <c r="BS149" s="41">
        <v>1772.26873961</v>
      </c>
      <c r="BT149" s="41">
        <v>1095.64416274</v>
      </c>
      <c r="BU149" s="41">
        <v>1237.473557</v>
      </c>
      <c r="BV149" s="41">
        <v>2126.7033618</v>
      </c>
      <c r="BW149" s="41">
        <v>1258.2875434600001</v>
      </c>
      <c r="BX149" s="41">
        <v>1773.9370443099999</v>
      </c>
      <c r="BY149" s="41">
        <v>626.12487792000002</v>
      </c>
      <c r="BZ149" s="41">
        <v>2516.61294675</v>
      </c>
      <c r="CA149" s="41">
        <v>4726.9227395099997</v>
      </c>
      <c r="CB149" s="41">
        <v>19072.837120159998</v>
      </c>
      <c r="CC149" s="41">
        <v>284.16748540000009</v>
      </c>
      <c r="CD149" s="41">
        <v>2193.35268077</v>
      </c>
      <c r="CE149" s="41">
        <v>436.77139004000003</v>
      </c>
      <c r="CF149" s="41">
        <v>0</v>
      </c>
      <c r="CG149" s="41">
        <v>0</v>
      </c>
      <c r="CH149" s="41">
        <v>0</v>
      </c>
      <c r="CI149" s="41">
        <v>0</v>
      </c>
      <c r="CJ149" s="41">
        <v>0</v>
      </c>
      <c r="CK149" s="41">
        <v>0</v>
      </c>
      <c r="CL149" s="41">
        <v>0</v>
      </c>
      <c r="CM149" s="41">
        <v>0</v>
      </c>
      <c r="CN149" s="41">
        <v>0</v>
      </c>
      <c r="CO149" s="41">
        <v>2914.2915562099997</v>
      </c>
    </row>
    <row r="150" spans="1:93" ht="13" x14ac:dyDescent="0.3">
      <c r="A150" s="10" t="s">
        <v>249</v>
      </c>
      <c r="B150" s="11" t="s">
        <v>250</v>
      </c>
      <c r="C150" s="32">
        <v>69.590000000000103</v>
      </c>
      <c r="D150" s="32">
        <v>20.733848203547101</v>
      </c>
      <c r="E150" s="32">
        <v>991.99377903645404</v>
      </c>
      <c r="F150" s="32">
        <v>92.032584729967098</v>
      </c>
      <c r="G150" s="32">
        <v>-95.261241443722113</v>
      </c>
      <c r="H150" s="32">
        <v>120.274848713753</v>
      </c>
      <c r="I150" s="32">
        <v>1468.50451606654</v>
      </c>
      <c r="J150" s="32">
        <v>282.06642208003501</v>
      </c>
      <c r="K150" s="32">
        <v>3769.8965618534253</v>
      </c>
      <c r="L150" s="32">
        <v>399.05389688421599</v>
      </c>
      <c r="M150" s="32">
        <v>715.54764498944337</v>
      </c>
      <c r="N150" s="32">
        <v>3345.49089255634</v>
      </c>
      <c r="O150" s="32">
        <v>11179.92375367</v>
      </c>
      <c r="P150" s="32">
        <v>10.4</v>
      </c>
      <c r="Q150" s="32">
        <v>36</v>
      </c>
      <c r="R150" s="32">
        <v>0</v>
      </c>
      <c r="S150" s="32">
        <v>262.16535369999997</v>
      </c>
      <c r="T150" s="32">
        <v>289.54545109999998</v>
      </c>
      <c r="U150" s="32">
        <v>287.57284119999997</v>
      </c>
      <c r="V150" s="32">
        <v>248.63555896</v>
      </c>
      <c r="W150" s="32">
        <v>66.126440000000002</v>
      </c>
      <c r="X150" s="32">
        <v>69.116216499999993</v>
      </c>
      <c r="Y150" s="32">
        <v>0</v>
      </c>
      <c r="Z150" s="32">
        <v>217.69206921</v>
      </c>
      <c r="AA150" s="32">
        <v>3291.2910917999998</v>
      </c>
      <c r="AB150" s="32">
        <v>4778.5450224699998</v>
      </c>
      <c r="AC150" s="32">
        <v>482</v>
      </c>
      <c r="AD150" s="32">
        <v>376.59248565000001</v>
      </c>
      <c r="AE150" s="32">
        <v>78.722297690000005</v>
      </c>
      <c r="AF150" s="32">
        <v>225.09657442</v>
      </c>
      <c r="AG150" s="32">
        <v>1349.19254933</v>
      </c>
      <c r="AH150" s="32">
        <v>836.17519930999993</v>
      </c>
      <c r="AI150" s="32">
        <v>1270.29879802</v>
      </c>
      <c r="AJ150" s="32">
        <v>6103.3406728299997</v>
      </c>
      <c r="AK150" s="32">
        <v>533.42532914999992</v>
      </c>
      <c r="AL150" s="32">
        <v>3097.0248660699999</v>
      </c>
      <c r="AM150" s="32">
        <v>2414.8219997599999</v>
      </c>
      <c r="AN150" s="32">
        <v>7028.5695844600004</v>
      </c>
      <c r="AO150" s="32">
        <v>23795.26035669</v>
      </c>
      <c r="AP150" s="32">
        <v>107.56794875</v>
      </c>
      <c r="AQ150" s="32">
        <v>464.27032104</v>
      </c>
      <c r="AR150" s="32">
        <v>308.07214135999999</v>
      </c>
      <c r="AS150" s="32">
        <v>356.73705760000001</v>
      </c>
      <c r="AT150" s="32">
        <v>241.57120083000001</v>
      </c>
      <c r="AU150" s="32">
        <v>515.04076853000004</v>
      </c>
      <c r="AV150" s="32">
        <v>75.776380000000003</v>
      </c>
      <c r="AW150" s="32">
        <v>2196.2491404299999</v>
      </c>
      <c r="AX150" s="32">
        <v>1518.8276769700001</v>
      </c>
      <c r="AY150" s="32">
        <v>752.83420657333295</v>
      </c>
      <c r="AZ150" s="32">
        <v>4349.4839337933336</v>
      </c>
      <c r="BA150" s="32">
        <v>6364.9288590033302</v>
      </c>
      <c r="BB150" s="32">
        <v>17251.359634879998</v>
      </c>
      <c r="BC150" s="32">
        <v>213.78749999999999</v>
      </c>
      <c r="BD150" s="32">
        <v>869.18396199999995</v>
      </c>
      <c r="BE150" s="32">
        <v>145.64585691999997</v>
      </c>
      <c r="BF150" s="32">
        <v>370.24532833000001</v>
      </c>
      <c r="BG150" s="32">
        <v>788.10960005000004</v>
      </c>
      <c r="BH150" s="32">
        <v>3511.7072389700002</v>
      </c>
      <c r="BI150" s="32">
        <v>1111.5984380699999</v>
      </c>
      <c r="BJ150" s="32">
        <v>351.39877229000001</v>
      </c>
      <c r="BK150" s="32">
        <v>1243.63821558</v>
      </c>
      <c r="BL150" s="32">
        <v>1089.8775386499999</v>
      </c>
      <c r="BM150" s="32">
        <v>2763.8778133300002</v>
      </c>
      <c r="BN150" s="32">
        <v>6840.8006132600003</v>
      </c>
      <c r="BO150" s="32">
        <v>19299.870877450001</v>
      </c>
      <c r="BP150" s="32">
        <v>784.17224936000002</v>
      </c>
      <c r="BQ150" s="32">
        <v>22.208361400000001</v>
      </c>
      <c r="BR150" s="32">
        <v>1077.4462043000001</v>
      </c>
      <c r="BS150" s="32">
        <v>1751.85800161</v>
      </c>
      <c r="BT150" s="32">
        <v>1156.4670307399999</v>
      </c>
      <c r="BU150" s="32">
        <v>1305.2148629999999</v>
      </c>
      <c r="BV150" s="32">
        <v>1900.21386512</v>
      </c>
      <c r="BW150" s="32">
        <v>1179.57720896</v>
      </c>
      <c r="BX150" s="32">
        <v>1716.3590018499999</v>
      </c>
      <c r="BY150" s="32">
        <v>568.66590361999999</v>
      </c>
      <c r="BZ150" s="32">
        <v>2057.4153860599999</v>
      </c>
      <c r="CA150" s="32">
        <v>4834.7280765300002</v>
      </c>
      <c r="CB150" s="32">
        <v>18354.326152549998</v>
      </c>
      <c r="CC150" s="32">
        <v>0</v>
      </c>
      <c r="CD150" s="32">
        <v>1811.3320757700001</v>
      </c>
      <c r="CE150" s="32">
        <v>493.53044604000002</v>
      </c>
      <c r="CF150" s="32">
        <v>0</v>
      </c>
      <c r="CG150" s="32">
        <v>0</v>
      </c>
      <c r="CH150" s="32">
        <v>0</v>
      </c>
      <c r="CI150" s="32">
        <v>0</v>
      </c>
      <c r="CJ150" s="32">
        <v>0</v>
      </c>
      <c r="CK150" s="32">
        <v>0</v>
      </c>
      <c r="CL150" s="32">
        <v>0</v>
      </c>
      <c r="CM150" s="32">
        <v>0</v>
      </c>
      <c r="CN150" s="32">
        <v>0</v>
      </c>
      <c r="CO150" s="32">
        <v>2304.8625218100001</v>
      </c>
    </row>
    <row r="151" spans="1:93" ht="13" x14ac:dyDescent="0.3">
      <c r="A151" s="10" t="s">
        <v>251</v>
      </c>
      <c r="B151" s="11" t="s">
        <v>252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  <c r="AQ151" s="32">
        <v>0</v>
      </c>
      <c r="AR151" s="32">
        <v>0</v>
      </c>
      <c r="AS151" s="32">
        <v>0</v>
      </c>
      <c r="AT151" s="32">
        <v>0</v>
      </c>
      <c r="AU151" s="32">
        <v>0</v>
      </c>
      <c r="AV151" s="32">
        <v>0</v>
      </c>
      <c r="AW151" s="32">
        <v>0</v>
      </c>
      <c r="AX151" s="32">
        <v>0</v>
      </c>
      <c r="AY151" s="32">
        <v>0</v>
      </c>
      <c r="AZ151" s="32">
        <v>0</v>
      </c>
      <c r="BA151" s="32">
        <v>0</v>
      </c>
      <c r="BB151" s="32">
        <v>0</v>
      </c>
      <c r="BC151" s="32">
        <v>0</v>
      </c>
      <c r="BD151" s="32">
        <v>0</v>
      </c>
      <c r="BE151" s="32">
        <v>0</v>
      </c>
      <c r="BF151" s="32">
        <v>0</v>
      </c>
      <c r="BG151" s="32">
        <v>0</v>
      </c>
      <c r="BH151" s="32">
        <v>0</v>
      </c>
      <c r="BI151" s="32">
        <v>0</v>
      </c>
      <c r="BJ151" s="32">
        <v>0</v>
      </c>
      <c r="BK151" s="32">
        <v>0</v>
      </c>
      <c r="BL151" s="32">
        <v>0</v>
      </c>
      <c r="BM151" s="32">
        <v>0</v>
      </c>
      <c r="BN151" s="32">
        <v>0</v>
      </c>
      <c r="BO151" s="32">
        <v>0</v>
      </c>
      <c r="BP151" s="32">
        <v>0</v>
      </c>
      <c r="BQ151" s="32">
        <v>0</v>
      </c>
      <c r="BR151" s="32">
        <v>0</v>
      </c>
      <c r="BS151" s="32">
        <v>0</v>
      </c>
      <c r="BT151" s="32">
        <v>0</v>
      </c>
      <c r="BU151" s="32">
        <v>0</v>
      </c>
      <c r="BV151" s="32">
        <v>0</v>
      </c>
      <c r="BW151" s="32">
        <v>0</v>
      </c>
      <c r="BX151" s="32">
        <v>0</v>
      </c>
      <c r="BY151" s="32">
        <v>0</v>
      </c>
      <c r="BZ151" s="32">
        <v>0</v>
      </c>
      <c r="CA151" s="32">
        <v>0</v>
      </c>
      <c r="CB151" s="32">
        <v>0</v>
      </c>
      <c r="CC151" s="32">
        <v>0</v>
      </c>
      <c r="CD151" s="32">
        <v>0</v>
      </c>
      <c r="CE151" s="32">
        <v>0</v>
      </c>
      <c r="CF151" s="32">
        <v>0</v>
      </c>
      <c r="CG151" s="32">
        <v>0</v>
      </c>
      <c r="CH151" s="32">
        <v>0</v>
      </c>
      <c r="CI151" s="32">
        <v>0</v>
      </c>
      <c r="CJ151" s="32">
        <v>0</v>
      </c>
      <c r="CK151" s="32">
        <v>0</v>
      </c>
      <c r="CL151" s="32">
        <v>0</v>
      </c>
      <c r="CM151" s="32">
        <v>0</v>
      </c>
      <c r="CN151" s="32">
        <v>0</v>
      </c>
      <c r="CO151" s="32">
        <v>0</v>
      </c>
    </row>
    <row r="152" spans="1:93" ht="13" x14ac:dyDescent="0.3">
      <c r="A152" s="10" t="s">
        <v>253</v>
      </c>
      <c r="B152" s="11" t="s">
        <v>254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N152" s="32">
        <v>0</v>
      </c>
      <c r="AO152" s="32">
        <v>0</v>
      </c>
      <c r="AP152" s="32">
        <v>0</v>
      </c>
      <c r="AQ152" s="32">
        <v>0</v>
      </c>
      <c r="AR152" s="32">
        <v>0</v>
      </c>
      <c r="AS152" s="32">
        <v>0</v>
      </c>
      <c r="AT152" s="32">
        <v>0</v>
      </c>
      <c r="AU152" s="32">
        <v>0</v>
      </c>
      <c r="AV152" s="32">
        <v>0</v>
      </c>
      <c r="AW152" s="32">
        <v>0</v>
      </c>
      <c r="AX152" s="32">
        <v>0</v>
      </c>
      <c r="AY152" s="32">
        <v>0</v>
      </c>
      <c r="AZ152" s="32">
        <v>0</v>
      </c>
      <c r="BA152" s="32">
        <v>0</v>
      </c>
      <c r="BB152" s="32">
        <v>0</v>
      </c>
      <c r="BC152" s="32">
        <v>0</v>
      </c>
      <c r="BD152" s="32">
        <v>0</v>
      </c>
      <c r="BE152" s="32">
        <v>0</v>
      </c>
      <c r="BF152" s="32">
        <v>0</v>
      </c>
      <c r="BG152" s="32">
        <v>0</v>
      </c>
      <c r="BH152" s="32">
        <v>0</v>
      </c>
      <c r="BI152" s="32">
        <v>0</v>
      </c>
      <c r="BJ152" s="32">
        <v>0</v>
      </c>
      <c r="BK152" s="32">
        <v>0</v>
      </c>
      <c r="BL152" s="32">
        <v>0</v>
      </c>
      <c r="BM152" s="32">
        <v>0</v>
      </c>
      <c r="BN152" s="32">
        <v>0</v>
      </c>
      <c r="BO152" s="32">
        <v>0</v>
      </c>
      <c r="BP152" s="32">
        <v>0</v>
      </c>
      <c r="BQ152" s="32">
        <v>0</v>
      </c>
      <c r="BR152" s="32">
        <v>0</v>
      </c>
      <c r="BS152" s="32">
        <v>0</v>
      </c>
      <c r="BT152" s="32">
        <v>0</v>
      </c>
      <c r="BU152" s="32">
        <v>0</v>
      </c>
      <c r="BV152" s="32">
        <v>0</v>
      </c>
      <c r="BW152" s="32">
        <v>0</v>
      </c>
      <c r="BX152" s="32">
        <v>0</v>
      </c>
      <c r="BY152" s="32">
        <v>0</v>
      </c>
      <c r="BZ152" s="32">
        <v>0</v>
      </c>
      <c r="CA152" s="32">
        <v>0</v>
      </c>
      <c r="CB152" s="32">
        <v>0</v>
      </c>
      <c r="CC152" s="32">
        <v>0</v>
      </c>
      <c r="CD152" s="32">
        <v>0</v>
      </c>
      <c r="CE152" s="32">
        <v>0</v>
      </c>
      <c r="CF152" s="32">
        <v>0</v>
      </c>
      <c r="CG152" s="32">
        <v>0</v>
      </c>
      <c r="CH152" s="32">
        <v>0</v>
      </c>
      <c r="CI152" s="32">
        <v>0</v>
      </c>
      <c r="CJ152" s="32">
        <v>0</v>
      </c>
      <c r="CK152" s="32">
        <v>0</v>
      </c>
      <c r="CL152" s="32">
        <v>0</v>
      </c>
      <c r="CM152" s="32">
        <v>0</v>
      </c>
      <c r="CN152" s="32">
        <v>0</v>
      </c>
      <c r="CO152" s="32">
        <v>0</v>
      </c>
    </row>
    <row r="153" spans="1:93" ht="13" x14ac:dyDescent="0.3">
      <c r="A153" s="10" t="s">
        <v>255</v>
      </c>
      <c r="B153" s="11" t="s">
        <v>256</v>
      </c>
      <c r="C153" s="32">
        <v>129.74857469999998</v>
      </c>
      <c r="D153" s="32">
        <v>-7.6998490399999904</v>
      </c>
      <c r="E153" s="32">
        <v>-7.64354271000001</v>
      </c>
      <c r="F153" s="32">
        <v>-5.2276933599999849</v>
      </c>
      <c r="G153" s="32">
        <v>-6.3781493499999939</v>
      </c>
      <c r="H153" s="32">
        <v>-7.7861947000000198</v>
      </c>
      <c r="I153" s="32">
        <v>6.7679425600000025</v>
      </c>
      <c r="J153" s="32">
        <v>-5.8259523899999861</v>
      </c>
      <c r="K153" s="32">
        <v>-1.96536227000001</v>
      </c>
      <c r="L153" s="32">
        <v>-1.3698945500000099</v>
      </c>
      <c r="M153" s="32">
        <v>-4.5837853599999843</v>
      </c>
      <c r="N153" s="32">
        <v>2.09099341999999</v>
      </c>
      <c r="O153" s="32">
        <v>90.127086950000006</v>
      </c>
      <c r="P153" s="32">
        <v>39.969255830000016</v>
      </c>
      <c r="Q153" s="32">
        <v>-9.0825874900000105</v>
      </c>
      <c r="R153" s="32">
        <v>-183.32219972999999</v>
      </c>
      <c r="S153" s="32">
        <v>214.47116072</v>
      </c>
      <c r="T153" s="32">
        <v>-0.43350100000000003</v>
      </c>
      <c r="U153" s="32">
        <v>46.631386200000016</v>
      </c>
      <c r="V153" s="32">
        <v>-6.2056323100000004</v>
      </c>
      <c r="W153" s="32">
        <v>-11.920798619999999</v>
      </c>
      <c r="X153" s="32">
        <v>6.0015921399999899</v>
      </c>
      <c r="Y153" s="32">
        <v>560.90069124000001</v>
      </c>
      <c r="Z153" s="32">
        <v>-23.655483580000013</v>
      </c>
      <c r="AA153" s="32">
        <v>-20.604592879999998</v>
      </c>
      <c r="AB153" s="32">
        <v>612.74929052000005</v>
      </c>
      <c r="AC153" s="32">
        <v>577.80143322000004</v>
      </c>
      <c r="AD153" s="32">
        <v>-23.098066710000001</v>
      </c>
      <c r="AE153" s="32">
        <v>-26.97758803</v>
      </c>
      <c r="AF153" s="32">
        <v>-14.443489459999977</v>
      </c>
      <c r="AG153" s="32">
        <v>1088.55651055</v>
      </c>
      <c r="AH153" s="32">
        <v>32.725429500000004</v>
      </c>
      <c r="AI153" s="32">
        <v>-41.993704839999999</v>
      </c>
      <c r="AJ153" s="32">
        <v>-48.672732589999974</v>
      </c>
      <c r="AK153" s="32">
        <v>-32.857138920000018</v>
      </c>
      <c r="AL153" s="32">
        <v>-21.248305869999999</v>
      </c>
      <c r="AM153" s="32">
        <v>-33.195457070000003</v>
      </c>
      <c r="AN153" s="32">
        <v>237.93811978000002</v>
      </c>
      <c r="AO153" s="32">
        <v>1694.5350095599999</v>
      </c>
      <c r="AP153" s="32">
        <v>-254.32554103999999</v>
      </c>
      <c r="AQ153" s="32">
        <v>181.16896175000002</v>
      </c>
      <c r="AR153" s="32">
        <v>-39.426189870000002</v>
      </c>
      <c r="AS153" s="32">
        <v>-15.03689866</v>
      </c>
      <c r="AT153" s="32">
        <v>-282.20372662</v>
      </c>
      <c r="AU153" s="32">
        <v>868.59242931999995</v>
      </c>
      <c r="AV153" s="32">
        <v>-56.218678269999984</v>
      </c>
      <c r="AW153" s="32">
        <v>813.86636824999994</v>
      </c>
      <c r="AX153" s="32">
        <v>-246.79499661999998</v>
      </c>
      <c r="AY153" s="32">
        <v>29.474091829999999</v>
      </c>
      <c r="AZ153" s="32">
        <v>-19.515478890000015</v>
      </c>
      <c r="BA153" s="32">
        <v>936.20875201000001</v>
      </c>
      <c r="BB153" s="32">
        <v>1915.7890931899999</v>
      </c>
      <c r="BC153" s="32">
        <v>-361.76525697</v>
      </c>
      <c r="BD153" s="32">
        <v>349.49529138999998</v>
      </c>
      <c r="BE153" s="32">
        <v>-52.163240000000002</v>
      </c>
      <c r="BF153" s="32">
        <v>-57.332216000000003</v>
      </c>
      <c r="BG153" s="32">
        <v>242.29420973000001</v>
      </c>
      <c r="BH153" s="32">
        <v>1170.867373</v>
      </c>
      <c r="BI153" s="32">
        <v>-69.247842000000006</v>
      </c>
      <c r="BJ153" s="32">
        <v>164.74138099999999</v>
      </c>
      <c r="BK153" s="32">
        <v>298.98656299999999</v>
      </c>
      <c r="BL153" s="32">
        <v>-65.598137620000003</v>
      </c>
      <c r="BM153" s="32">
        <v>-48.412722269999982</v>
      </c>
      <c r="BN153" s="32">
        <v>77.88276295999998</v>
      </c>
      <c r="BO153" s="32">
        <v>1649.7481662200003</v>
      </c>
      <c r="BP153" s="32">
        <v>-62.451273999999998</v>
      </c>
      <c r="BQ153" s="32">
        <v>-77.388290999999995</v>
      </c>
      <c r="BR153" s="32">
        <v>194.874897</v>
      </c>
      <c r="BS153" s="32">
        <v>20.410737999999998</v>
      </c>
      <c r="BT153" s="32">
        <v>-60.822868</v>
      </c>
      <c r="BU153" s="32">
        <v>-67.741305999999994</v>
      </c>
      <c r="BV153" s="32">
        <v>226.48949668</v>
      </c>
      <c r="BW153" s="32">
        <v>78.710334500000002</v>
      </c>
      <c r="BX153" s="32">
        <v>57.578042459999999</v>
      </c>
      <c r="BY153" s="32">
        <v>57.458974300000008</v>
      </c>
      <c r="BZ153" s="32">
        <v>459.19756068999999</v>
      </c>
      <c r="CA153" s="32">
        <v>-107.80533702</v>
      </c>
      <c r="CB153" s="32">
        <v>718.51096760999997</v>
      </c>
      <c r="CC153" s="32">
        <v>284.16748540000009</v>
      </c>
      <c r="CD153" s="32">
        <v>382.02060499999999</v>
      </c>
      <c r="CE153" s="32">
        <v>-56.759056000000001</v>
      </c>
      <c r="CF153" s="32">
        <v>0</v>
      </c>
      <c r="CG153" s="32">
        <v>0</v>
      </c>
      <c r="CH153" s="32">
        <v>0</v>
      </c>
      <c r="CI153" s="32">
        <v>0</v>
      </c>
      <c r="CJ153" s="32">
        <v>0</v>
      </c>
      <c r="CK153" s="32">
        <v>0</v>
      </c>
      <c r="CL153" s="32">
        <v>0</v>
      </c>
      <c r="CM153" s="32">
        <v>0</v>
      </c>
      <c r="CN153" s="32">
        <v>0</v>
      </c>
      <c r="CO153" s="32">
        <v>609.42903439999998</v>
      </c>
    </row>
    <row r="154" spans="1:93" s="6" customFormat="1" ht="18.649999999999999" customHeight="1" x14ac:dyDescent="0.3">
      <c r="A154" s="18" t="s">
        <v>257</v>
      </c>
      <c r="B154" s="19" t="s">
        <v>258</v>
      </c>
      <c r="C154" s="34">
        <f>C92+C141</f>
        <v>996051.17110423371</v>
      </c>
      <c r="D154" s="34">
        <f t="shared" ref="D154:BO154" si="5">D92+D141</f>
        <v>735655.02384518913</v>
      </c>
      <c r="E154" s="34">
        <f t="shared" si="5"/>
        <v>1025108.7559993222</v>
      </c>
      <c r="F154" s="34">
        <f t="shared" si="5"/>
        <v>845770.9718958044</v>
      </c>
      <c r="G154" s="34">
        <f t="shared" si="5"/>
        <v>854792.24253640429</v>
      </c>
      <c r="H154" s="34">
        <f t="shared" si="5"/>
        <v>876812.05231108807</v>
      </c>
      <c r="I154" s="34">
        <f t="shared" si="5"/>
        <v>863288.84656121617</v>
      </c>
      <c r="J154" s="34">
        <f t="shared" si="5"/>
        <v>940503.99529482133</v>
      </c>
      <c r="K154" s="34">
        <f t="shared" si="5"/>
        <v>1027715.5417324282</v>
      </c>
      <c r="L154" s="34">
        <f t="shared" si="5"/>
        <v>986398.06145786284</v>
      </c>
      <c r="M154" s="34">
        <f t="shared" si="5"/>
        <v>979558.78988157783</v>
      </c>
      <c r="N154" s="34">
        <f t="shared" si="5"/>
        <v>1564263.2189145139</v>
      </c>
      <c r="O154" s="34">
        <f t="shared" si="5"/>
        <v>11695918.671534495</v>
      </c>
      <c r="P154" s="34">
        <f t="shared" si="5"/>
        <v>1114408.7932579587</v>
      </c>
      <c r="Q154" s="34">
        <f t="shared" si="5"/>
        <v>945149.70899106783</v>
      </c>
      <c r="R154" s="34">
        <f t="shared" si="5"/>
        <v>1027605.0838464585</v>
      </c>
      <c r="S154" s="34">
        <f t="shared" si="5"/>
        <v>898175.93678530667</v>
      </c>
      <c r="T154" s="34">
        <f t="shared" si="5"/>
        <v>867161.35325034603</v>
      </c>
      <c r="U154" s="34">
        <f t="shared" si="5"/>
        <v>959372.07977820991</v>
      </c>
      <c r="V154" s="34">
        <f t="shared" si="5"/>
        <v>998861.89924909291</v>
      </c>
      <c r="W154" s="34">
        <f t="shared" si="5"/>
        <v>1030541.0067059903</v>
      </c>
      <c r="X154" s="34">
        <f t="shared" si="5"/>
        <v>1096295.1381517935</v>
      </c>
      <c r="Y154" s="34">
        <f t="shared" si="5"/>
        <v>818577.162900027</v>
      </c>
      <c r="Z154" s="34">
        <f t="shared" si="5"/>
        <v>876002.68941669294</v>
      </c>
      <c r="AA154" s="34">
        <f t="shared" si="5"/>
        <v>1567955.3797961299</v>
      </c>
      <c r="AB154" s="34">
        <f t="shared" si="5"/>
        <v>12200106.232159</v>
      </c>
      <c r="AC154" s="34">
        <f t="shared" si="5"/>
        <v>1078270.4147530887</v>
      </c>
      <c r="AD154" s="34">
        <f t="shared" si="5"/>
        <v>1018835.7477076015</v>
      </c>
      <c r="AE154" s="34">
        <f t="shared" si="5"/>
        <v>1113193.3122901889</v>
      </c>
      <c r="AF154" s="34">
        <f t="shared" si="5"/>
        <v>857907.4999356335</v>
      </c>
      <c r="AG154" s="34">
        <f t="shared" si="5"/>
        <v>875444.50680581538</v>
      </c>
      <c r="AH154" s="34">
        <f t="shared" si="5"/>
        <v>974542.2976249709</v>
      </c>
      <c r="AI154" s="34">
        <f t="shared" si="5"/>
        <v>1054095.6510629773</v>
      </c>
      <c r="AJ154" s="34">
        <f t="shared" si="5"/>
        <v>1100124.4953438372</v>
      </c>
      <c r="AK154" s="34">
        <f t="shared" si="5"/>
        <v>1083615.5953162671</v>
      </c>
      <c r="AL154" s="34">
        <f t="shared" si="5"/>
        <v>955984.33489125478</v>
      </c>
      <c r="AM154" s="34">
        <f t="shared" si="5"/>
        <v>941309.2230070472</v>
      </c>
      <c r="AN154" s="34">
        <f t="shared" si="5"/>
        <v>1766527.255357834</v>
      </c>
      <c r="AO154" s="34">
        <f t="shared" si="5"/>
        <v>12819850.33409651</v>
      </c>
      <c r="AP154" s="34">
        <f t="shared" si="5"/>
        <v>1106209.7658968251</v>
      </c>
      <c r="AQ154" s="34">
        <f t="shared" si="5"/>
        <v>1171687.5297870114</v>
      </c>
      <c r="AR154" s="34">
        <f t="shared" si="5"/>
        <v>1064352.3687274747</v>
      </c>
      <c r="AS154" s="34">
        <f t="shared" si="5"/>
        <v>817220.26545816998</v>
      </c>
      <c r="AT154" s="34">
        <f t="shared" si="5"/>
        <v>853664.37167493836</v>
      </c>
      <c r="AU154" s="34">
        <f t="shared" si="5"/>
        <v>1015245.5858764885</v>
      </c>
      <c r="AV154" s="34">
        <f t="shared" si="5"/>
        <v>1083173.8168349683</v>
      </c>
      <c r="AW154" s="34">
        <f t="shared" si="5"/>
        <v>1125184.3345548799</v>
      </c>
      <c r="AX154" s="34">
        <f t="shared" si="5"/>
        <v>1099845.1207914057</v>
      </c>
      <c r="AY154" s="34">
        <f t="shared" si="5"/>
        <v>981805.89653150609</v>
      </c>
      <c r="AZ154" s="34">
        <f t="shared" si="5"/>
        <v>975482.19615081407</v>
      </c>
      <c r="BA154" s="34">
        <f t="shared" si="5"/>
        <v>1749721.048270558</v>
      </c>
      <c r="BB154" s="34">
        <f t="shared" si="5"/>
        <v>13043592.300558299</v>
      </c>
      <c r="BC154" s="34">
        <f t="shared" si="5"/>
        <v>1147939.6523825449</v>
      </c>
      <c r="BD154" s="34">
        <f t="shared" si="5"/>
        <v>1094861.2571039351</v>
      </c>
      <c r="BE154" s="34">
        <f t="shared" si="5"/>
        <v>1114174.5727463649</v>
      </c>
      <c r="BF154" s="34">
        <f t="shared" si="5"/>
        <v>960050.38986462425</v>
      </c>
      <c r="BG154" s="34">
        <f t="shared" si="5"/>
        <v>929350.14062022232</v>
      </c>
      <c r="BH154" s="34">
        <f t="shared" si="5"/>
        <v>1067667.9707995583</v>
      </c>
      <c r="BI154" s="34">
        <f t="shared" si="5"/>
        <v>1063753.2486745382</v>
      </c>
      <c r="BJ154" s="34">
        <f t="shared" si="5"/>
        <v>1226607.7592062782</v>
      </c>
      <c r="BK154" s="34">
        <f t="shared" si="5"/>
        <v>1139795.2265777085</v>
      </c>
      <c r="BL154" s="34">
        <f t="shared" si="5"/>
        <v>1029161.645295213</v>
      </c>
      <c r="BM154" s="34">
        <f t="shared" si="5"/>
        <v>1055637.2861925457</v>
      </c>
      <c r="BN154" s="34">
        <f t="shared" si="5"/>
        <v>1816192.103903265</v>
      </c>
      <c r="BO154" s="34">
        <f t="shared" si="5"/>
        <v>13645191.25336683</v>
      </c>
      <c r="BP154" s="34">
        <f t="shared" ref="BP154:CO154" si="6">BP92+BP141</f>
        <v>1206696.4397246961</v>
      </c>
      <c r="BQ154" s="34">
        <f t="shared" si="6"/>
        <v>1222341.6334882658</v>
      </c>
      <c r="BR154" s="34">
        <f t="shared" si="6"/>
        <v>1035980.4044979193</v>
      </c>
      <c r="BS154" s="34">
        <f t="shared" si="6"/>
        <v>1154145.4862082258</v>
      </c>
      <c r="BT154" s="34">
        <f t="shared" si="6"/>
        <v>1105318.9828145059</v>
      </c>
      <c r="BU154" s="34">
        <f t="shared" si="6"/>
        <v>1102984.5203815058</v>
      </c>
      <c r="BV154" s="34">
        <f t="shared" si="6"/>
        <v>1170732.9560733275</v>
      </c>
      <c r="BW154" s="34">
        <f t="shared" si="6"/>
        <v>1177526.4951850977</v>
      </c>
      <c r="BX154" s="34">
        <f t="shared" si="6"/>
        <v>1172824.1005858725</v>
      </c>
      <c r="BY154" s="34">
        <f t="shared" si="6"/>
        <v>1136325.6178777509</v>
      </c>
      <c r="BZ154" s="34">
        <f t="shared" si="6"/>
        <v>1152253.2134964708</v>
      </c>
      <c r="CA154" s="34">
        <f t="shared" si="6"/>
        <v>1836324.1922361809</v>
      </c>
      <c r="CB154" s="34">
        <f t="shared" si="6"/>
        <v>14473454.042569781</v>
      </c>
      <c r="CC154" s="34">
        <f t="shared" si="6"/>
        <v>1171371.7928528334</v>
      </c>
      <c r="CD154" s="34">
        <f t="shared" si="6"/>
        <v>1211571.2318500832</v>
      </c>
      <c r="CE154" s="34">
        <f t="shared" si="6"/>
        <v>1159786.3203669833</v>
      </c>
      <c r="CF154" s="34">
        <f t="shared" si="6"/>
        <v>0</v>
      </c>
      <c r="CG154" s="34">
        <f t="shared" si="6"/>
        <v>0</v>
      </c>
      <c r="CH154" s="34">
        <f t="shared" si="6"/>
        <v>0</v>
      </c>
      <c r="CI154" s="34">
        <f t="shared" si="6"/>
        <v>0</v>
      </c>
      <c r="CJ154" s="34">
        <f t="shared" si="6"/>
        <v>0</v>
      </c>
      <c r="CK154" s="34">
        <f t="shared" si="6"/>
        <v>0</v>
      </c>
      <c r="CL154" s="34">
        <f t="shared" si="6"/>
        <v>0</v>
      </c>
      <c r="CM154" s="34">
        <f t="shared" si="6"/>
        <v>0</v>
      </c>
      <c r="CN154" s="34">
        <f t="shared" si="6"/>
        <v>0</v>
      </c>
      <c r="CO154" s="34">
        <f t="shared" si="6"/>
        <v>3542729.3450699099</v>
      </c>
    </row>
    <row r="155" spans="1:93" s="6" customFormat="1" ht="18.649999999999999" customHeight="1" x14ac:dyDescent="0.3">
      <c r="A155" s="18" t="s">
        <v>259</v>
      </c>
      <c r="B155" s="19" t="s">
        <v>260</v>
      </c>
      <c r="C155" s="34">
        <f>C12-C92-C141</f>
        <v>-57651.136665950718</v>
      </c>
      <c r="D155" s="34">
        <f t="shared" ref="D155:BO155" si="7">D12-D92-D141</f>
        <v>50151.040432079782</v>
      </c>
      <c r="E155" s="34">
        <f t="shared" si="7"/>
        <v>-61991.060674075881</v>
      </c>
      <c r="F155" s="34">
        <f t="shared" si="7"/>
        <v>-1588.8337333662639</v>
      </c>
      <c r="G155" s="34">
        <f t="shared" si="7"/>
        <v>-113914.55752989629</v>
      </c>
      <c r="H155" s="34">
        <f t="shared" si="7"/>
        <v>3533.8705035399253</v>
      </c>
      <c r="I155" s="34">
        <f t="shared" si="7"/>
        <v>-105605.55321733569</v>
      </c>
      <c r="J155" s="34">
        <f t="shared" si="7"/>
        <v>-172223.84842614635</v>
      </c>
      <c r="K155" s="34">
        <f t="shared" si="7"/>
        <v>-134180.52207713723</v>
      </c>
      <c r="L155" s="34">
        <f t="shared" si="7"/>
        <v>-118786.20695001588</v>
      </c>
      <c r="M155" s="34">
        <f t="shared" si="7"/>
        <v>-175533.05697066383</v>
      </c>
      <c r="N155" s="34">
        <f t="shared" si="7"/>
        <v>-339115.15689338406</v>
      </c>
      <c r="O155" s="34">
        <f t="shared" si="7"/>
        <v>-1226905.0209847959</v>
      </c>
      <c r="P155" s="34">
        <f t="shared" si="7"/>
        <v>-143401.90193994483</v>
      </c>
      <c r="Q155" s="34">
        <f t="shared" si="7"/>
        <v>-44778.601571278828</v>
      </c>
      <c r="R155" s="34">
        <f t="shared" si="7"/>
        <v>-46347.750344866479</v>
      </c>
      <c r="S155" s="34">
        <f t="shared" si="7"/>
        <v>-179801.77519394556</v>
      </c>
      <c r="T155" s="34">
        <f t="shared" si="7"/>
        <v>-204262.94345329612</v>
      </c>
      <c r="U155" s="34">
        <f t="shared" si="7"/>
        <v>-263374.71828251629</v>
      </c>
      <c r="V155" s="34">
        <f t="shared" si="7"/>
        <v>-244649.73315687288</v>
      </c>
      <c r="W155" s="34">
        <f t="shared" si="7"/>
        <v>-206482.03687978027</v>
      </c>
      <c r="X155" s="34">
        <f t="shared" si="7"/>
        <v>-239340.07710076444</v>
      </c>
      <c r="Y155" s="34">
        <f t="shared" si="7"/>
        <v>-15274.943857706021</v>
      </c>
      <c r="Z155" s="34">
        <f t="shared" si="7"/>
        <v>-105458.57271577095</v>
      </c>
      <c r="AA155" s="34">
        <f t="shared" si="7"/>
        <v>-445013.35839914007</v>
      </c>
      <c r="AB155" s="34">
        <f t="shared" si="7"/>
        <v>-2138186.4101939998</v>
      </c>
      <c r="AC155" s="34">
        <f t="shared" si="7"/>
        <v>-131552.27709547523</v>
      </c>
      <c r="AD155" s="34">
        <f t="shared" si="7"/>
        <v>-103942.32285408668</v>
      </c>
      <c r="AE155" s="34">
        <f t="shared" si="7"/>
        <v>100472.11562895412</v>
      </c>
      <c r="AF155" s="34">
        <f t="shared" si="7"/>
        <v>53639.015102878431</v>
      </c>
      <c r="AG155" s="34">
        <f t="shared" si="7"/>
        <v>-24059.449303328394</v>
      </c>
      <c r="AH155" s="34">
        <f t="shared" si="7"/>
        <v>-805.22478714086174</v>
      </c>
      <c r="AI155" s="34">
        <f t="shared" si="7"/>
        <v>-167976.21585368417</v>
      </c>
      <c r="AJ155" s="34">
        <f t="shared" si="7"/>
        <v>-231165.83823977524</v>
      </c>
      <c r="AK155" s="34">
        <f t="shared" si="7"/>
        <v>-101056.72911390412</v>
      </c>
      <c r="AL155" s="34">
        <f t="shared" si="7"/>
        <v>-24516.586666889023</v>
      </c>
      <c r="AM155" s="34">
        <f t="shared" si="7"/>
        <v>-26455.701883607377</v>
      </c>
      <c r="AN155" s="34">
        <f t="shared" si="7"/>
        <v>-485067.05895067414</v>
      </c>
      <c r="AO155" s="34">
        <f t="shared" si="7"/>
        <v>-1142486.2740167095</v>
      </c>
      <c r="AP155" s="34">
        <f t="shared" si="7"/>
        <v>62209.312365984821</v>
      </c>
      <c r="AQ155" s="34">
        <f t="shared" si="7"/>
        <v>-156077.83934508156</v>
      </c>
      <c r="AR155" s="34">
        <f t="shared" si="7"/>
        <v>331522.75300804124</v>
      </c>
      <c r="AS155" s="34">
        <f t="shared" si="7"/>
        <v>110790.76647805404</v>
      </c>
      <c r="AT155" s="34">
        <f t="shared" si="7"/>
        <v>105557.46252690471</v>
      </c>
      <c r="AU155" s="34">
        <f t="shared" si="7"/>
        <v>130503.82861473101</v>
      </c>
      <c r="AV155" s="34">
        <f t="shared" si="7"/>
        <v>-33795.369640948229</v>
      </c>
      <c r="AW155" s="34">
        <f t="shared" si="7"/>
        <v>-154854.5360500149</v>
      </c>
      <c r="AX155" s="34">
        <f t="shared" si="7"/>
        <v>21685.538321424305</v>
      </c>
      <c r="AY155" s="34">
        <f t="shared" si="7"/>
        <v>10110.808375459848</v>
      </c>
      <c r="AZ155" s="34">
        <f t="shared" si="7"/>
        <v>50838.153655075897</v>
      </c>
      <c r="BA155" s="34">
        <f t="shared" si="7"/>
        <v>-424637.25479475793</v>
      </c>
      <c r="BB155" s="34">
        <f t="shared" si="7"/>
        <v>53853.623539502383</v>
      </c>
      <c r="BC155" s="34">
        <f t="shared" si="7"/>
        <v>100928.9483993552</v>
      </c>
      <c r="BD155" s="34">
        <f t="shared" si="7"/>
        <v>2771.2572347948953</v>
      </c>
      <c r="BE155" s="34">
        <f t="shared" si="7"/>
        <v>322210.4174081051</v>
      </c>
      <c r="BF155" s="34">
        <f t="shared" si="7"/>
        <v>186786.70217097574</v>
      </c>
      <c r="BG155" s="34">
        <f t="shared" si="7"/>
        <v>116385.19740716761</v>
      </c>
      <c r="BH155" s="34">
        <f t="shared" si="7"/>
        <v>134375.15947786163</v>
      </c>
      <c r="BI155" s="34">
        <f t="shared" si="7"/>
        <v>2422.7115529916773</v>
      </c>
      <c r="BJ155" s="34">
        <f t="shared" si="7"/>
        <v>-235418.89102038246</v>
      </c>
      <c r="BK155" s="34">
        <f t="shared" si="7"/>
        <v>175462.57031324162</v>
      </c>
      <c r="BL155" s="34">
        <f t="shared" si="7"/>
        <v>32366.297539866951</v>
      </c>
      <c r="BM155" s="34">
        <f t="shared" si="7"/>
        <v>8895.337691314402</v>
      </c>
      <c r="BN155" s="34">
        <f t="shared" si="7"/>
        <v>-475555.42581015505</v>
      </c>
      <c r="BO155" s="34">
        <f t="shared" si="7"/>
        <v>371630.28236507124</v>
      </c>
      <c r="BP155" s="34">
        <f t="shared" ref="BP155:CO155" si="8">BP12-BP92-BP141</f>
        <v>73555.445480143928</v>
      </c>
      <c r="BQ155" s="34">
        <f t="shared" si="8"/>
        <v>-84960.411266262628</v>
      </c>
      <c r="BR155" s="34">
        <f t="shared" si="8"/>
        <v>251862.01947932446</v>
      </c>
      <c r="BS155" s="34">
        <f t="shared" si="8"/>
        <v>40814.960702284181</v>
      </c>
      <c r="BT155" s="34">
        <f t="shared" si="8"/>
        <v>-24031.691825095935</v>
      </c>
      <c r="BU155" s="34">
        <f t="shared" si="8"/>
        <v>192876.59238345167</v>
      </c>
      <c r="BV155" s="34">
        <f t="shared" si="8"/>
        <v>-62305.715524217361</v>
      </c>
      <c r="BW155" s="34">
        <f t="shared" si="8"/>
        <v>-120686.37537193754</v>
      </c>
      <c r="BX155" s="34">
        <f t="shared" si="8"/>
        <v>-144.54663911208627</v>
      </c>
      <c r="BY155" s="34">
        <f t="shared" si="8"/>
        <v>34544.39764450919</v>
      </c>
      <c r="BZ155" s="34">
        <f t="shared" si="8"/>
        <v>-103125.91011894075</v>
      </c>
      <c r="CA155" s="34">
        <f t="shared" si="8"/>
        <v>-431234.15130325087</v>
      </c>
      <c r="CB155" s="34">
        <f t="shared" si="8"/>
        <v>-232835.38635907986</v>
      </c>
      <c r="CC155" s="34">
        <f t="shared" si="8"/>
        <v>194126.89272360996</v>
      </c>
      <c r="CD155" s="34">
        <f t="shared" si="8"/>
        <v>-68377.21449080325</v>
      </c>
      <c r="CE155" s="34">
        <f t="shared" si="8"/>
        <v>305289.30010361655</v>
      </c>
      <c r="CF155" s="34">
        <f t="shared" si="8"/>
        <v>0</v>
      </c>
      <c r="CG155" s="34">
        <f t="shared" si="8"/>
        <v>0</v>
      </c>
      <c r="CH155" s="34">
        <f t="shared" si="8"/>
        <v>0</v>
      </c>
      <c r="CI155" s="34">
        <f t="shared" si="8"/>
        <v>0</v>
      </c>
      <c r="CJ155" s="34">
        <f t="shared" si="8"/>
        <v>0</v>
      </c>
      <c r="CK155" s="34">
        <f t="shared" si="8"/>
        <v>0</v>
      </c>
      <c r="CL155" s="34">
        <f t="shared" si="8"/>
        <v>0</v>
      </c>
      <c r="CM155" s="34">
        <f t="shared" si="8"/>
        <v>0</v>
      </c>
      <c r="CN155" s="34">
        <f t="shared" si="8"/>
        <v>0</v>
      </c>
      <c r="CO155" s="34">
        <f t="shared" si="8"/>
        <v>431038.97833642003</v>
      </c>
    </row>
    <row r="156" spans="1:93" ht="20.65" customHeight="1" x14ac:dyDescent="0.3">
      <c r="A156" s="20"/>
      <c r="B156" s="21" t="s">
        <v>261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>
        <f t="shared" ref="CB156" si="9">+SUM(BP156:CA156)</f>
        <v>0</v>
      </c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>
        <f t="shared" ref="CO156" si="10">+SUM(CC156:CN156)</f>
        <v>0</v>
      </c>
    </row>
    <row r="157" spans="1:93" s="6" customFormat="1" ht="24.75" customHeight="1" x14ac:dyDescent="0.3">
      <c r="A157" s="4" t="s">
        <v>262</v>
      </c>
      <c r="B157" s="5" t="s">
        <v>263</v>
      </c>
      <c r="C157" s="43">
        <f>+C158+C167</f>
        <v>79020.906613306099</v>
      </c>
      <c r="D157" s="43">
        <f t="shared" ref="D157:BO157" si="11">+D158+D167</f>
        <v>178810.110704714</v>
      </c>
      <c r="E157" s="43">
        <f t="shared" si="11"/>
        <v>551882.69737110694</v>
      </c>
      <c r="F157" s="43">
        <f t="shared" si="11"/>
        <v>93780.123035196404</v>
      </c>
      <c r="G157" s="43">
        <f t="shared" si="11"/>
        <v>-27347.632572536808</v>
      </c>
      <c r="H157" s="43">
        <f t="shared" si="11"/>
        <v>90438.189850676106</v>
      </c>
      <c r="I157" s="43">
        <f t="shared" si="11"/>
        <v>206223.687254705</v>
      </c>
      <c r="J157" s="43">
        <f t="shared" si="11"/>
        <v>-35932.565027265788</v>
      </c>
      <c r="K157" s="43">
        <f t="shared" si="11"/>
        <v>-56003.413973037197</v>
      </c>
      <c r="L157" s="43">
        <f t="shared" si="11"/>
        <v>314476.42096455302</v>
      </c>
      <c r="M157" s="43">
        <f t="shared" si="11"/>
        <v>744214.19255468308</v>
      </c>
      <c r="N157" s="43">
        <f t="shared" si="11"/>
        <v>-557567.41410923703</v>
      </c>
      <c r="O157" s="43">
        <f t="shared" si="11"/>
        <v>1581995.3026668599</v>
      </c>
      <c r="P157" s="43">
        <f t="shared" si="11"/>
        <v>-88400.759305073399</v>
      </c>
      <c r="Q157" s="43">
        <f t="shared" si="11"/>
        <v>146497.60571067801</v>
      </c>
      <c r="R157" s="43">
        <f t="shared" si="11"/>
        <v>32058.672522407101</v>
      </c>
      <c r="S157" s="43">
        <f t="shared" si="11"/>
        <v>376763.70366853703</v>
      </c>
      <c r="T157" s="43">
        <f t="shared" si="11"/>
        <v>-106314.933250223</v>
      </c>
      <c r="U157" s="43">
        <f t="shared" si="11"/>
        <v>-186021.29465204</v>
      </c>
      <c r="V157" s="43">
        <f t="shared" si="11"/>
        <v>57648.186976622543</v>
      </c>
      <c r="W157" s="43">
        <f t="shared" si="11"/>
        <v>-1621.4474243897203</v>
      </c>
      <c r="X157" s="43">
        <f t="shared" si="11"/>
        <v>459793.80954586301</v>
      </c>
      <c r="Y157" s="43">
        <f t="shared" si="11"/>
        <v>79850.873348535504</v>
      </c>
      <c r="Z157" s="43">
        <f t="shared" si="11"/>
        <v>-156938.36663010501</v>
      </c>
      <c r="AA157" s="43">
        <f t="shared" si="11"/>
        <v>-378178.27988372196</v>
      </c>
      <c r="AB157" s="43">
        <f t="shared" si="11"/>
        <v>235137.77062708989</v>
      </c>
      <c r="AC157" s="43">
        <f t="shared" si="11"/>
        <v>72814.100860908598</v>
      </c>
      <c r="AD157" s="43">
        <f t="shared" si="11"/>
        <v>261012.07199895801</v>
      </c>
      <c r="AE157" s="43">
        <f t="shared" si="11"/>
        <v>380830.437514138</v>
      </c>
      <c r="AF157" s="43">
        <f t="shared" si="11"/>
        <v>211912.25592367357</v>
      </c>
      <c r="AG157" s="43">
        <f t="shared" si="11"/>
        <v>33516.338557305098</v>
      </c>
      <c r="AH157" s="43">
        <f t="shared" si="11"/>
        <v>474284.270237697</v>
      </c>
      <c r="AI157" s="43">
        <f t="shared" si="11"/>
        <v>33472.434445595063</v>
      </c>
      <c r="AJ157" s="43">
        <f t="shared" si="11"/>
        <v>238692.64621743999</v>
      </c>
      <c r="AK157" s="43">
        <f t="shared" si="11"/>
        <v>-5116.53843798051</v>
      </c>
      <c r="AL157" s="43">
        <f t="shared" si="11"/>
        <v>156177.97175537402</v>
      </c>
      <c r="AM157" s="43">
        <f t="shared" si="11"/>
        <v>-461122.109069656</v>
      </c>
      <c r="AN157" s="43">
        <f t="shared" si="11"/>
        <v>-285538.37742399401</v>
      </c>
      <c r="AO157" s="43">
        <f t="shared" si="11"/>
        <v>1110935.5025794602</v>
      </c>
      <c r="AP157" s="43">
        <f t="shared" si="11"/>
        <v>-78808.808843976905</v>
      </c>
      <c r="AQ157" s="43">
        <f t="shared" si="11"/>
        <v>40726.272925361001</v>
      </c>
      <c r="AR157" s="43">
        <f t="shared" si="11"/>
        <v>671624.07422372303</v>
      </c>
      <c r="AS157" s="43">
        <f t="shared" si="11"/>
        <v>341905.96661803598</v>
      </c>
      <c r="AT157" s="43">
        <f t="shared" si="11"/>
        <v>-1656.4123578660001</v>
      </c>
      <c r="AU157" s="43">
        <f t="shared" si="11"/>
        <v>98780.125013653</v>
      </c>
      <c r="AV157" s="43">
        <f t="shared" si="11"/>
        <v>-109210.32219436701</v>
      </c>
      <c r="AW157" s="43">
        <f t="shared" si="11"/>
        <v>264217.040216049</v>
      </c>
      <c r="AX157" s="43">
        <f t="shared" si="11"/>
        <v>-81991.124274923</v>
      </c>
      <c r="AY157" s="43">
        <f t="shared" si="11"/>
        <v>200556.801498007</v>
      </c>
      <c r="AZ157" s="43">
        <f t="shared" si="11"/>
        <v>401965.26150213397</v>
      </c>
      <c r="BA157" s="43">
        <f t="shared" si="11"/>
        <v>-381138.41698401503</v>
      </c>
      <c r="BB157" s="43">
        <f t="shared" si="11"/>
        <v>1366970.4573418156</v>
      </c>
      <c r="BC157" s="43">
        <f t="shared" si="11"/>
        <v>-365633.35379502299</v>
      </c>
      <c r="BD157" s="43">
        <f t="shared" si="11"/>
        <v>69168.115532070704</v>
      </c>
      <c r="BE157" s="43">
        <f t="shared" si="11"/>
        <v>368570.05765158997</v>
      </c>
      <c r="BF157" s="43">
        <f t="shared" si="11"/>
        <v>1357868.2119120201</v>
      </c>
      <c r="BG157" s="43">
        <f t="shared" si="11"/>
        <v>183389.2497111799</v>
      </c>
      <c r="BH157" s="43">
        <f t="shared" si="11"/>
        <v>91123.715337093599</v>
      </c>
      <c r="BI157" s="43">
        <f t="shared" si="11"/>
        <v>-153408.29404346901</v>
      </c>
      <c r="BJ157" s="43">
        <f t="shared" si="11"/>
        <v>-243661.373381093</v>
      </c>
      <c r="BK157" s="43">
        <f t="shared" si="11"/>
        <v>-103211.59585945</v>
      </c>
      <c r="BL157" s="43">
        <f t="shared" si="11"/>
        <v>144009.390842858</v>
      </c>
      <c r="BM157" s="43">
        <f t="shared" si="11"/>
        <v>558987.79288740805</v>
      </c>
      <c r="BN157" s="43">
        <f t="shared" si="11"/>
        <v>-268261.90119154699</v>
      </c>
      <c r="BO157" s="43">
        <f t="shared" si="11"/>
        <v>1638940.0156036401</v>
      </c>
      <c r="BP157" s="43">
        <f t="shared" ref="BP157:CO157" si="12">+BP158+BP167</f>
        <v>296652.84395016602</v>
      </c>
      <c r="BQ157" s="43">
        <f t="shared" si="12"/>
        <v>-228737.31672356001</v>
      </c>
      <c r="BR157" s="43">
        <f t="shared" si="12"/>
        <v>63507.547272572803</v>
      </c>
      <c r="BS157" s="43">
        <f t="shared" si="12"/>
        <v>238658.38357351374</v>
      </c>
      <c r="BT157" s="43">
        <f t="shared" si="12"/>
        <v>142634.09505664901</v>
      </c>
      <c r="BU157" s="43">
        <f t="shared" si="12"/>
        <v>19066.135609214001</v>
      </c>
      <c r="BV157" s="43">
        <f t="shared" si="12"/>
        <v>189679.209508017</v>
      </c>
      <c r="BW157" s="43">
        <f t="shared" si="12"/>
        <v>16621.914421025002</v>
      </c>
      <c r="BX157" s="43">
        <f t="shared" si="12"/>
        <v>-51046.8693332201</v>
      </c>
      <c r="BY157" s="43">
        <f t="shared" si="12"/>
        <v>228562.91549510998</v>
      </c>
      <c r="BZ157" s="43">
        <f t="shared" si="12"/>
        <v>24465.876195962006</v>
      </c>
      <c r="CA157" s="43">
        <f t="shared" si="12"/>
        <v>-235179.88764701301</v>
      </c>
      <c r="CB157" s="43">
        <f t="shared" si="12"/>
        <v>704884.84737843694</v>
      </c>
      <c r="CC157" s="43">
        <f t="shared" si="12"/>
        <v>72823.203120792008</v>
      </c>
      <c r="CD157" s="43">
        <f t="shared" si="12"/>
        <v>80555.401172023994</v>
      </c>
      <c r="CE157" s="43">
        <f t="shared" si="12"/>
        <v>381117.85363155702</v>
      </c>
      <c r="CF157" s="43">
        <f t="shared" si="12"/>
        <v>0</v>
      </c>
      <c r="CG157" s="43">
        <f t="shared" si="12"/>
        <v>0</v>
      </c>
      <c r="CH157" s="43">
        <f t="shared" si="12"/>
        <v>0</v>
      </c>
      <c r="CI157" s="43">
        <f t="shared" si="12"/>
        <v>0</v>
      </c>
      <c r="CJ157" s="43">
        <f t="shared" si="12"/>
        <v>0</v>
      </c>
      <c r="CK157" s="43">
        <f t="shared" si="12"/>
        <v>0</v>
      </c>
      <c r="CL157" s="43">
        <f t="shared" si="12"/>
        <v>0</v>
      </c>
      <c r="CM157" s="43">
        <f t="shared" si="12"/>
        <v>0</v>
      </c>
      <c r="CN157" s="43">
        <f t="shared" si="12"/>
        <v>0</v>
      </c>
      <c r="CO157" s="43">
        <f t="shared" si="12"/>
        <v>534496.45792437298</v>
      </c>
    </row>
    <row r="158" spans="1:93" ht="23.25" customHeight="1" x14ac:dyDescent="0.3">
      <c r="A158" s="26" t="s">
        <v>264</v>
      </c>
      <c r="B158" s="23" t="s">
        <v>265</v>
      </c>
      <c r="C158" s="44">
        <v>79020.906613306099</v>
      </c>
      <c r="D158" s="44">
        <v>178810.110704714</v>
      </c>
      <c r="E158" s="44">
        <v>521038.79737110698</v>
      </c>
      <c r="F158" s="44">
        <v>93780.123035196404</v>
      </c>
      <c r="G158" s="44">
        <v>-27347.632572536808</v>
      </c>
      <c r="H158" s="44">
        <v>90438.189850676106</v>
      </c>
      <c r="I158" s="44">
        <v>206223.687254705</v>
      </c>
      <c r="J158" s="44">
        <v>-36535.715369215788</v>
      </c>
      <c r="K158" s="44">
        <v>-56003.413973037197</v>
      </c>
      <c r="L158" s="44">
        <v>314016.903357303</v>
      </c>
      <c r="M158" s="44">
        <v>744214.19255468308</v>
      </c>
      <c r="N158" s="44">
        <v>-557567.41410923703</v>
      </c>
      <c r="O158" s="44">
        <v>1550088.7347176599</v>
      </c>
      <c r="P158" s="44">
        <v>-88400.759305073399</v>
      </c>
      <c r="Q158" s="44">
        <v>146497.60571067801</v>
      </c>
      <c r="R158" s="44">
        <v>32058.672522407101</v>
      </c>
      <c r="S158" s="44">
        <v>376763.70366853703</v>
      </c>
      <c r="T158" s="44">
        <v>-106314.933250223</v>
      </c>
      <c r="U158" s="44">
        <v>-186021.29465204</v>
      </c>
      <c r="V158" s="44">
        <v>57648.186976622543</v>
      </c>
      <c r="W158" s="44">
        <v>-2483.6186801497201</v>
      </c>
      <c r="X158" s="44">
        <v>459793.80954586301</v>
      </c>
      <c r="Y158" s="44">
        <v>79850.873348535504</v>
      </c>
      <c r="Z158" s="44">
        <v>-156938.36663010501</v>
      </c>
      <c r="AA158" s="44">
        <v>-378178.27988372196</v>
      </c>
      <c r="AB158" s="44">
        <v>234275.59937132988</v>
      </c>
      <c r="AC158" s="44">
        <v>72814.100860908598</v>
      </c>
      <c r="AD158" s="44">
        <v>257110.57199895801</v>
      </c>
      <c r="AE158" s="44">
        <v>380830.437514138</v>
      </c>
      <c r="AF158" s="44">
        <v>211912.25592367357</v>
      </c>
      <c r="AG158" s="44">
        <v>33516.338557305098</v>
      </c>
      <c r="AH158" s="44">
        <v>474284.270237697</v>
      </c>
      <c r="AI158" s="44">
        <v>33472.434445595063</v>
      </c>
      <c r="AJ158" s="44">
        <v>238679.04180263</v>
      </c>
      <c r="AK158" s="44">
        <v>-5116.53843798051</v>
      </c>
      <c r="AL158" s="44">
        <v>156043.33202946401</v>
      </c>
      <c r="AM158" s="44">
        <v>-461577.54712090601</v>
      </c>
      <c r="AN158" s="44">
        <v>-285538.37742399401</v>
      </c>
      <c r="AO158" s="44">
        <v>1106430.3203874901</v>
      </c>
      <c r="AP158" s="44">
        <v>-78808.808843976905</v>
      </c>
      <c r="AQ158" s="44">
        <v>40726.272925361001</v>
      </c>
      <c r="AR158" s="44">
        <v>667585.44835580303</v>
      </c>
      <c r="AS158" s="44">
        <v>341905.96661803598</v>
      </c>
      <c r="AT158" s="44">
        <v>-1656.4123578660001</v>
      </c>
      <c r="AU158" s="44">
        <v>98780.125013653</v>
      </c>
      <c r="AV158" s="44">
        <v>-109210.32219436701</v>
      </c>
      <c r="AW158" s="44">
        <v>264217.040216049</v>
      </c>
      <c r="AX158" s="44">
        <v>-81991.124274923</v>
      </c>
      <c r="AY158" s="44">
        <v>200315.80436421701</v>
      </c>
      <c r="AZ158" s="44">
        <v>401965.26150213397</v>
      </c>
      <c r="BA158" s="44">
        <v>-382236.08286436502</v>
      </c>
      <c r="BB158" s="44">
        <v>1361593.1684597556</v>
      </c>
      <c r="BC158" s="44">
        <v>-369790.06130502297</v>
      </c>
      <c r="BD158" s="44">
        <v>68675.225555650701</v>
      </c>
      <c r="BE158" s="44">
        <v>368570.05765158997</v>
      </c>
      <c r="BF158" s="44">
        <v>1357868.2119120201</v>
      </c>
      <c r="BG158" s="44">
        <v>183389.2497111799</v>
      </c>
      <c r="BH158" s="44">
        <v>91123.715337093599</v>
      </c>
      <c r="BI158" s="44">
        <v>-153408.29404346901</v>
      </c>
      <c r="BJ158" s="44">
        <v>-243661.373381093</v>
      </c>
      <c r="BK158" s="44">
        <v>-103211.59585945</v>
      </c>
      <c r="BL158" s="44">
        <v>144009.390842858</v>
      </c>
      <c r="BM158" s="44">
        <v>558987.79288740805</v>
      </c>
      <c r="BN158" s="44">
        <v>-268261.90119154699</v>
      </c>
      <c r="BO158" s="44">
        <v>1634290.41811722</v>
      </c>
      <c r="BP158" s="44">
        <v>293352.633950166</v>
      </c>
      <c r="BQ158" s="44">
        <v>-228737.31672356001</v>
      </c>
      <c r="BR158" s="44">
        <v>63507.547272572803</v>
      </c>
      <c r="BS158" s="44">
        <v>238227.77357351375</v>
      </c>
      <c r="BT158" s="44">
        <v>142634.09505664901</v>
      </c>
      <c r="BU158" s="44">
        <v>19066.135609214001</v>
      </c>
      <c r="BV158" s="44">
        <v>189679.209508017</v>
      </c>
      <c r="BW158" s="44">
        <v>16621.914421025002</v>
      </c>
      <c r="BX158" s="44">
        <v>-51046.8693332201</v>
      </c>
      <c r="BY158" s="44">
        <v>195972.19019510999</v>
      </c>
      <c r="BZ158" s="44">
        <v>23848.644195962006</v>
      </c>
      <c r="CA158" s="44">
        <v>-235179.88764701301</v>
      </c>
      <c r="CB158" s="44">
        <v>667946.07007843698</v>
      </c>
      <c r="CC158" s="44">
        <v>69575.650620792003</v>
      </c>
      <c r="CD158" s="44">
        <v>80555.401172023994</v>
      </c>
      <c r="CE158" s="44">
        <v>381117.85363155702</v>
      </c>
      <c r="CF158" s="44">
        <v>0</v>
      </c>
      <c r="CG158" s="44">
        <v>0</v>
      </c>
      <c r="CH158" s="44">
        <v>0</v>
      </c>
      <c r="CI158" s="44">
        <v>0</v>
      </c>
      <c r="CJ158" s="44">
        <v>0</v>
      </c>
      <c r="CK158" s="44">
        <v>0</v>
      </c>
      <c r="CL158" s="44">
        <v>0</v>
      </c>
      <c r="CM158" s="44">
        <v>0</v>
      </c>
      <c r="CN158" s="44">
        <v>0</v>
      </c>
      <c r="CO158" s="44">
        <v>531248.90542437299</v>
      </c>
    </row>
    <row r="159" spans="1:93" ht="13" x14ac:dyDescent="0.3">
      <c r="A159" s="22">
        <v>3211</v>
      </c>
      <c r="B159" s="24" t="s">
        <v>266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v>0</v>
      </c>
      <c r="R159" s="37">
        <v>0</v>
      </c>
      <c r="S159" s="37">
        <v>0</v>
      </c>
      <c r="T159" s="37">
        <v>0</v>
      </c>
      <c r="U159" s="37">
        <v>0</v>
      </c>
      <c r="V159" s="37">
        <v>0</v>
      </c>
      <c r="W159" s="37">
        <v>0</v>
      </c>
      <c r="X159" s="37">
        <v>0</v>
      </c>
      <c r="Y159" s="37">
        <v>0</v>
      </c>
      <c r="Z159" s="37">
        <v>0</v>
      </c>
      <c r="AA159" s="37">
        <v>0</v>
      </c>
      <c r="AB159" s="37">
        <v>0</v>
      </c>
      <c r="AC159" s="37">
        <v>0</v>
      </c>
      <c r="AD159" s="37">
        <v>0</v>
      </c>
      <c r="AE159" s="37">
        <v>0</v>
      </c>
      <c r="AF159" s="37">
        <v>0</v>
      </c>
      <c r="AG159" s="37">
        <v>0</v>
      </c>
      <c r="AH159" s="37">
        <v>0</v>
      </c>
      <c r="AI159" s="37">
        <v>0</v>
      </c>
      <c r="AJ159" s="37">
        <v>0</v>
      </c>
      <c r="AK159" s="37">
        <v>0</v>
      </c>
      <c r="AL159" s="37">
        <v>0</v>
      </c>
      <c r="AM159" s="37">
        <v>0</v>
      </c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37">
        <v>0</v>
      </c>
      <c r="AT159" s="37">
        <v>0</v>
      </c>
      <c r="AU159" s="37">
        <v>0</v>
      </c>
      <c r="AV159" s="37">
        <v>0</v>
      </c>
      <c r="AW159" s="37">
        <v>0</v>
      </c>
      <c r="AX159" s="37">
        <v>0</v>
      </c>
      <c r="AY159" s="37">
        <v>0</v>
      </c>
      <c r="AZ159" s="37">
        <v>0</v>
      </c>
      <c r="BA159" s="37">
        <v>0</v>
      </c>
      <c r="BB159" s="37">
        <v>0</v>
      </c>
      <c r="BC159" s="37">
        <v>0</v>
      </c>
      <c r="BD159" s="37">
        <v>0</v>
      </c>
      <c r="BE159" s="37">
        <v>0</v>
      </c>
      <c r="BF159" s="37">
        <v>0</v>
      </c>
      <c r="BG159" s="37">
        <v>0</v>
      </c>
      <c r="BH159" s="37">
        <v>0</v>
      </c>
      <c r="BI159" s="37">
        <v>0</v>
      </c>
      <c r="BJ159" s="37">
        <v>0</v>
      </c>
      <c r="BK159" s="37">
        <v>0</v>
      </c>
      <c r="BL159" s="37">
        <v>0</v>
      </c>
      <c r="BM159" s="37">
        <v>0</v>
      </c>
      <c r="BN159" s="37">
        <v>0</v>
      </c>
      <c r="BO159" s="37">
        <v>0</v>
      </c>
      <c r="BP159" s="37">
        <v>0</v>
      </c>
      <c r="BQ159" s="37">
        <v>0</v>
      </c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</row>
    <row r="160" spans="1:93" ht="13" x14ac:dyDescent="0.3">
      <c r="A160" s="22">
        <v>3212</v>
      </c>
      <c r="B160" s="24" t="s">
        <v>267</v>
      </c>
      <c r="C160" s="32">
        <v>14341.061686676099</v>
      </c>
      <c r="D160" s="32">
        <v>64901.723836873498</v>
      </c>
      <c r="E160" s="32">
        <v>437625.32838553702</v>
      </c>
      <c r="F160" s="32">
        <v>-16748.583060373399</v>
      </c>
      <c r="G160" s="32">
        <v>-171733.65793876702</v>
      </c>
      <c r="H160" s="32">
        <v>48041.378255516203</v>
      </c>
      <c r="I160" s="32">
        <v>142905.44918615499</v>
      </c>
      <c r="J160" s="32">
        <v>-102591.169907986</v>
      </c>
      <c r="K160" s="32">
        <v>-30662.626886057002</v>
      </c>
      <c r="L160" s="32">
        <v>239822.68279169302</v>
      </c>
      <c r="M160" s="32">
        <v>626825.98681763303</v>
      </c>
      <c r="N160" s="32">
        <v>-561756.04760816705</v>
      </c>
      <c r="O160" s="32">
        <v>690971.52555873303</v>
      </c>
      <c r="P160" s="32">
        <v>-14468.756177023301</v>
      </c>
      <c r="Q160" s="32">
        <v>-39988.9432390332</v>
      </c>
      <c r="R160" s="32">
        <v>100701.726720348</v>
      </c>
      <c r="S160" s="32">
        <v>308015.72909340699</v>
      </c>
      <c r="T160" s="32">
        <v>-162851.67103722299</v>
      </c>
      <c r="U160" s="32">
        <v>-176379.30595817999</v>
      </c>
      <c r="V160" s="32">
        <v>-48792.268955307401</v>
      </c>
      <c r="W160" s="32">
        <v>-165735.25646869998</v>
      </c>
      <c r="X160" s="32">
        <v>346765.97992298298</v>
      </c>
      <c r="Y160" s="32">
        <v>-54343.637431294497</v>
      </c>
      <c r="Z160" s="32">
        <v>-330256.62007714499</v>
      </c>
      <c r="AA160" s="32">
        <v>-366997.88805474201</v>
      </c>
      <c r="AB160" s="32">
        <v>-604330.91166191001</v>
      </c>
      <c r="AC160" s="32">
        <v>111475.371092808</v>
      </c>
      <c r="AD160" s="32">
        <v>146567.19381253773</v>
      </c>
      <c r="AE160" s="32">
        <v>334772.798570288</v>
      </c>
      <c r="AF160" s="32">
        <v>173075.091810974</v>
      </c>
      <c r="AG160" s="32">
        <v>-85486.998002324894</v>
      </c>
      <c r="AH160" s="32">
        <v>350594.49825426697</v>
      </c>
      <c r="AI160" s="32">
        <v>-47618.259405284902</v>
      </c>
      <c r="AJ160" s="32">
        <v>-2861.9849553699823</v>
      </c>
      <c r="AK160" s="32">
        <v>-53138.694365880503</v>
      </c>
      <c r="AL160" s="32">
        <v>137599.015629214</v>
      </c>
      <c r="AM160" s="32">
        <v>-466781.62846636574</v>
      </c>
      <c r="AN160" s="32">
        <v>-364652.46192462399</v>
      </c>
      <c r="AO160" s="32">
        <v>233543.94205023799</v>
      </c>
      <c r="AP160" s="32">
        <v>-104694.89429299701</v>
      </c>
      <c r="AQ160" s="32">
        <v>-14295.021835869</v>
      </c>
      <c r="AR160" s="32">
        <v>544820.67007638304</v>
      </c>
      <c r="AS160" s="32">
        <v>257283.269134456</v>
      </c>
      <c r="AT160" s="32">
        <v>-75323.508424555999</v>
      </c>
      <c r="AU160" s="32">
        <v>82916.403145062999</v>
      </c>
      <c r="AV160" s="32">
        <v>-82715.338659136905</v>
      </c>
      <c r="AW160" s="32">
        <v>61561.681885229002</v>
      </c>
      <c r="AX160" s="32">
        <v>-1261.4829593330201</v>
      </c>
      <c r="AY160" s="32">
        <v>51616.895439637388</v>
      </c>
      <c r="AZ160" s="32">
        <v>216490.971188044</v>
      </c>
      <c r="BA160" s="32">
        <v>-422196.19718917494</v>
      </c>
      <c r="BB160" s="37">
        <v>514203.44750774599</v>
      </c>
      <c r="BC160" s="32">
        <v>-368299.99272579246</v>
      </c>
      <c r="BD160" s="32">
        <v>18672.338674370701</v>
      </c>
      <c r="BE160" s="32">
        <v>242674.78735142999</v>
      </c>
      <c r="BF160" s="32">
        <v>1159807.9003073201</v>
      </c>
      <c r="BG160" s="32">
        <v>143708.93437405999</v>
      </c>
      <c r="BH160" s="32">
        <v>123219.1252787936</v>
      </c>
      <c r="BI160" s="32">
        <v>-267264.74978511897</v>
      </c>
      <c r="BJ160" s="32">
        <v>-413538.83307857299</v>
      </c>
      <c r="BK160" s="32">
        <v>-117062.59491434001</v>
      </c>
      <c r="BL160" s="32">
        <v>-65206.434071202202</v>
      </c>
      <c r="BM160" s="32">
        <v>471084.52144230797</v>
      </c>
      <c r="BN160" s="32">
        <v>-373963.02426005702</v>
      </c>
      <c r="BO160" s="37">
        <v>553831.97859319847</v>
      </c>
      <c r="BP160" s="32">
        <v>495785.236404836</v>
      </c>
      <c r="BQ160" s="32">
        <v>-301095.52157022001</v>
      </c>
      <c r="BR160" s="32">
        <v>96076.940879902802</v>
      </c>
      <c r="BS160" s="32">
        <v>87621.94443949376</v>
      </c>
      <c r="BT160" s="32">
        <v>7869.5788511489318</v>
      </c>
      <c r="BU160" s="32">
        <v>51639.167597863991</v>
      </c>
      <c r="BV160" s="32">
        <v>205242.94905286701</v>
      </c>
      <c r="BW160" s="32">
        <v>-103792.061143295</v>
      </c>
      <c r="BX160" s="32">
        <v>-26692.019757280101</v>
      </c>
      <c r="BY160" s="32">
        <v>76151.817354900399</v>
      </c>
      <c r="BZ160" s="32">
        <v>-61648.965683578004</v>
      </c>
      <c r="CA160" s="32">
        <v>-378332.72840933298</v>
      </c>
      <c r="CB160" s="37">
        <v>148826.33801730699</v>
      </c>
      <c r="CC160" s="32">
        <v>102485.13800080201</v>
      </c>
      <c r="CD160" s="32">
        <v>-259398.29750996601</v>
      </c>
      <c r="CE160" s="32">
        <v>-24090.696967733002</v>
      </c>
      <c r="CF160" s="32">
        <v>0</v>
      </c>
      <c r="CG160" s="32">
        <v>0</v>
      </c>
      <c r="CH160" s="32">
        <v>0</v>
      </c>
      <c r="CI160" s="32">
        <v>0</v>
      </c>
      <c r="CJ160" s="32">
        <v>0</v>
      </c>
      <c r="CK160" s="32">
        <v>0</v>
      </c>
      <c r="CL160" s="32">
        <v>0</v>
      </c>
      <c r="CM160" s="32">
        <v>0</v>
      </c>
      <c r="CN160" s="32">
        <v>0</v>
      </c>
      <c r="CO160" s="37">
        <v>-181003.856476897</v>
      </c>
    </row>
    <row r="161" spans="1:93" ht="13" x14ac:dyDescent="0.3">
      <c r="A161" s="22">
        <v>3213</v>
      </c>
      <c r="B161" s="24" t="s">
        <v>268</v>
      </c>
      <c r="C161" s="32">
        <v>133369.47814066001</v>
      </c>
      <c r="D161" s="32">
        <v>71646.431529450099</v>
      </c>
      <c r="E161" s="32">
        <v>95953.639943190006</v>
      </c>
      <c r="F161" s="32">
        <v>88174.84894599978</v>
      </c>
      <c r="G161" s="32">
        <v>122329.99355000022</v>
      </c>
      <c r="H161" s="32">
        <v>24502.665453129899</v>
      </c>
      <c r="I161" s="32">
        <v>46779.328218459916</v>
      </c>
      <c r="J161" s="32">
        <v>36480.455388090202</v>
      </c>
      <c r="K161" s="32">
        <v>1178.8859967098399</v>
      </c>
      <c r="L161" s="32">
        <v>54745.029104840003</v>
      </c>
      <c r="M161" s="32">
        <v>93731.164329940017</v>
      </c>
      <c r="N161" s="32">
        <v>64616.411740609903</v>
      </c>
      <c r="O161" s="32">
        <v>833508.33234107995</v>
      </c>
      <c r="P161" s="32">
        <v>29146.225070899902</v>
      </c>
      <c r="Q161" s="32">
        <v>135639.79089110001</v>
      </c>
      <c r="R161" s="32">
        <v>-70289.518632239997</v>
      </c>
      <c r="S161" s="32">
        <v>81835.484696420011</v>
      </c>
      <c r="T161" s="32">
        <v>30289.26502106</v>
      </c>
      <c r="U161" s="32">
        <v>-32612.644314279914</v>
      </c>
      <c r="V161" s="32">
        <v>81961.589414219969</v>
      </c>
      <c r="W161" s="32">
        <v>54415.522865980201</v>
      </c>
      <c r="X161" s="32">
        <v>90814.490886709798</v>
      </c>
      <c r="Y161" s="32">
        <v>107174.33119572001</v>
      </c>
      <c r="Z161" s="32">
        <v>78829.932663380008</v>
      </c>
      <c r="AA161" s="32">
        <v>74781.388595720098</v>
      </c>
      <c r="AB161" s="32">
        <v>661985.85835469002</v>
      </c>
      <c r="AC161" s="32">
        <v>59164.078796369897</v>
      </c>
      <c r="AD161" s="32">
        <v>86497.106300190004</v>
      </c>
      <c r="AE161" s="32">
        <v>42996.392777849993</v>
      </c>
      <c r="AF161" s="32">
        <v>-10618.40769765</v>
      </c>
      <c r="AG161" s="32">
        <v>106296.1524105</v>
      </c>
      <c r="AH161" s="32">
        <v>93136.139716409991</v>
      </c>
      <c r="AI161" s="32">
        <v>58144.916731199992</v>
      </c>
      <c r="AJ161" s="32">
        <v>212090.96050222</v>
      </c>
      <c r="AK161" s="32">
        <v>82288.803843369999</v>
      </c>
      <c r="AL161" s="32">
        <v>-9574.3223322400027</v>
      </c>
      <c r="AM161" s="32">
        <v>-31102.741589689998</v>
      </c>
      <c r="AN161" s="32">
        <v>130462.49768499999</v>
      </c>
      <c r="AO161" s="32">
        <v>819781.5771435299</v>
      </c>
      <c r="AP161" s="32">
        <v>81806.837472669999</v>
      </c>
      <c r="AQ161" s="32">
        <v>54320.690513469999</v>
      </c>
      <c r="AR161" s="32">
        <v>84961.512702690001</v>
      </c>
      <c r="AS161" s="32">
        <v>68265.766817049996</v>
      </c>
      <c r="AT161" s="32">
        <v>44410.160695029997</v>
      </c>
      <c r="AU161" s="32">
        <v>-56905.13583634</v>
      </c>
      <c r="AV161" s="32">
        <v>-607.13289312000097</v>
      </c>
      <c r="AW161" s="32">
        <v>192512.16598616002</v>
      </c>
      <c r="AX161" s="32">
        <v>-98666.840972310005</v>
      </c>
      <c r="AY161" s="32">
        <v>144070.14189902</v>
      </c>
      <c r="AZ161" s="32">
        <v>127162.02682507</v>
      </c>
      <c r="BA161" s="32">
        <v>39555.062224499998</v>
      </c>
      <c r="BB161" s="37">
        <v>680885.25543389004</v>
      </c>
      <c r="BC161" s="32">
        <v>69302.015994910005</v>
      </c>
      <c r="BD161" s="32">
        <v>-12394.60311928</v>
      </c>
      <c r="BE161" s="32">
        <v>91741.725184150011</v>
      </c>
      <c r="BF161" s="32">
        <v>101177.40380123</v>
      </c>
      <c r="BG161" s="32">
        <v>85628.172340930003</v>
      </c>
      <c r="BH161" s="32">
        <v>-12907.05938171</v>
      </c>
      <c r="BI161" s="32">
        <v>90010.230956200001</v>
      </c>
      <c r="BJ161" s="32">
        <v>183929.17092685</v>
      </c>
      <c r="BK161" s="32">
        <v>10369.68367258</v>
      </c>
      <c r="BL161" s="32">
        <v>170355.45246055</v>
      </c>
      <c r="BM161" s="32">
        <v>56434.521058899998</v>
      </c>
      <c r="BN161" s="32">
        <v>70043.782985579994</v>
      </c>
      <c r="BO161" s="37">
        <v>903690.49688088999</v>
      </c>
      <c r="BP161" s="32">
        <v>-52396.815793490008</v>
      </c>
      <c r="BQ161" s="32">
        <v>71823.860682490005</v>
      </c>
      <c r="BR161" s="32">
        <v>-49103.052072600003</v>
      </c>
      <c r="BS161" s="32">
        <v>129695.65574192001</v>
      </c>
      <c r="BT161" s="32">
        <v>119724.57308102</v>
      </c>
      <c r="BU161" s="32">
        <v>-100674.0529883</v>
      </c>
      <c r="BV161" s="32">
        <v>-26091.843485689998</v>
      </c>
      <c r="BW161" s="32">
        <v>78001.472403969994</v>
      </c>
      <c r="BX161" s="32">
        <v>-37266.554681540008</v>
      </c>
      <c r="BY161" s="32">
        <v>69537.69742859999</v>
      </c>
      <c r="BZ161" s="32">
        <v>57302.029429429997</v>
      </c>
      <c r="CA161" s="32">
        <v>206152.22212918999</v>
      </c>
      <c r="CB161" s="37">
        <v>466705.19187500002</v>
      </c>
      <c r="CC161" s="32">
        <v>-68436.882632100009</v>
      </c>
      <c r="CD161" s="32">
        <v>325148.49055752001</v>
      </c>
      <c r="CE161" s="32">
        <v>357033.65483627003</v>
      </c>
      <c r="CF161" s="32">
        <v>0</v>
      </c>
      <c r="CG161" s="32">
        <v>0</v>
      </c>
      <c r="CH161" s="32">
        <v>0</v>
      </c>
      <c r="CI161" s="32">
        <v>0</v>
      </c>
      <c r="CJ161" s="32">
        <v>0</v>
      </c>
      <c r="CK161" s="32">
        <v>0</v>
      </c>
      <c r="CL161" s="32">
        <v>0</v>
      </c>
      <c r="CM161" s="32">
        <v>0</v>
      </c>
      <c r="CN161" s="32">
        <v>0</v>
      </c>
      <c r="CO161" s="37">
        <v>613745.26276168996</v>
      </c>
    </row>
    <row r="162" spans="1:93" ht="13" x14ac:dyDescent="0.3">
      <c r="A162" s="22">
        <v>3214</v>
      </c>
      <c r="B162" s="24" t="s">
        <v>269</v>
      </c>
      <c r="C162" s="32">
        <v>-4884.1069748700002</v>
      </c>
      <c r="D162" s="32">
        <v>4662.6637554699973</v>
      </c>
      <c r="E162" s="32">
        <v>-4968.3729034300004</v>
      </c>
      <c r="F162" s="32">
        <v>1499.6664547400028</v>
      </c>
      <c r="G162" s="32">
        <v>3192.9224009099999</v>
      </c>
      <c r="H162" s="32">
        <v>2187.8102159099899</v>
      </c>
      <c r="I162" s="32">
        <v>-10147.78793952</v>
      </c>
      <c r="J162" s="32">
        <v>6835.8380821000001</v>
      </c>
      <c r="K162" s="32">
        <v>-6472.8831088300003</v>
      </c>
      <c r="L162" s="32">
        <v>-2733.4392467299986</v>
      </c>
      <c r="M162" s="32">
        <v>6357.8649811599971</v>
      </c>
      <c r="N162" s="32">
        <v>10293.581716459999</v>
      </c>
      <c r="O162" s="32">
        <v>5823.7574333700013</v>
      </c>
      <c r="P162" s="32">
        <v>-32987.753743419999</v>
      </c>
      <c r="Q162" s="32">
        <v>13368.203647370001</v>
      </c>
      <c r="R162" s="32">
        <v>-452.067391149998</v>
      </c>
      <c r="S162" s="32">
        <v>1469.3099095099999</v>
      </c>
      <c r="T162" s="32">
        <v>1324.51959083</v>
      </c>
      <c r="U162" s="32">
        <v>4727.1551742599986</v>
      </c>
      <c r="V162" s="32">
        <v>-2070.0767782600001</v>
      </c>
      <c r="W162" s="32">
        <v>4536.1912189599971</v>
      </c>
      <c r="X162" s="32">
        <v>726.44301480001002</v>
      </c>
      <c r="Y162" s="32">
        <v>58.390353359995103</v>
      </c>
      <c r="Z162" s="32">
        <v>1916.3483977400028</v>
      </c>
      <c r="AA162" s="32">
        <v>9377.0774893399903</v>
      </c>
      <c r="AB162" s="32">
        <v>1993.74088334</v>
      </c>
      <c r="AC162" s="32">
        <v>1031.56556897001</v>
      </c>
      <c r="AD162" s="32">
        <v>-636.65659251000034</v>
      </c>
      <c r="AE162" s="32">
        <v>-160.46108061000999</v>
      </c>
      <c r="AF162" s="32">
        <v>63.448118520012898</v>
      </c>
      <c r="AG162" s="32">
        <v>1896.4664913099987</v>
      </c>
      <c r="AH162" s="32">
        <v>-818.22050157000206</v>
      </c>
      <c r="AI162" s="32">
        <v>2936.7660037999999</v>
      </c>
      <c r="AJ162" s="32">
        <v>-1119.66913232001</v>
      </c>
      <c r="AK162" s="32">
        <v>-447.40014731000701</v>
      </c>
      <c r="AL162" s="32">
        <v>91.2942515800096</v>
      </c>
      <c r="AM162" s="32">
        <v>3868.97090905</v>
      </c>
      <c r="AN162" s="32">
        <v>5098.7920267999998</v>
      </c>
      <c r="AO162" s="32">
        <v>11804.89591571</v>
      </c>
      <c r="AP162" s="32">
        <v>-75.521146130005903</v>
      </c>
      <c r="AQ162" s="32">
        <v>-803.67288898999698</v>
      </c>
      <c r="AR162" s="32">
        <v>-149.78706049999201</v>
      </c>
      <c r="AS162" s="32">
        <v>-877.74120973001095</v>
      </c>
      <c r="AT162" s="32">
        <v>2225.00240467</v>
      </c>
      <c r="AU162" s="32">
        <v>-1222.4567264799989</v>
      </c>
      <c r="AV162" s="32">
        <v>1445.1446449299983</v>
      </c>
      <c r="AW162" s="32">
        <v>48.399864390012198</v>
      </c>
      <c r="AX162" s="32">
        <v>2251.8986025099998</v>
      </c>
      <c r="AY162" s="32">
        <v>9384.2083455699903</v>
      </c>
      <c r="AZ162" s="32">
        <v>-159.04011292000399</v>
      </c>
      <c r="BA162" s="32">
        <v>1207.3891208800101</v>
      </c>
      <c r="BB162" s="37">
        <v>13273.823838199998</v>
      </c>
      <c r="BC162" s="32">
        <v>-979.90497408999397</v>
      </c>
      <c r="BD162" s="32">
        <v>-113.67980891000499</v>
      </c>
      <c r="BE162" s="32">
        <v>6491.9659537200096</v>
      </c>
      <c r="BF162" s="32">
        <v>-31.783714590012099</v>
      </c>
      <c r="BG162" s="32">
        <v>-1040.73260189999</v>
      </c>
      <c r="BH162" s="32">
        <v>1456.70787080999</v>
      </c>
      <c r="BI162" s="32">
        <v>1343.26795107001</v>
      </c>
      <c r="BJ162" s="32">
        <v>-1056.3371165000001</v>
      </c>
      <c r="BK162" s="32">
        <v>2397.9670657299998</v>
      </c>
      <c r="BL162" s="32">
        <v>1443.8902063099999</v>
      </c>
      <c r="BM162" s="32">
        <v>-301.25878919000399</v>
      </c>
      <c r="BN162" s="32">
        <v>8907.2982395300096</v>
      </c>
      <c r="BO162" s="37">
        <v>18517.400281990002</v>
      </c>
      <c r="BP162" s="32">
        <v>8361.9472573100102</v>
      </c>
      <c r="BQ162" s="32">
        <v>-8909.7329828400107</v>
      </c>
      <c r="BR162" s="32">
        <v>-423</v>
      </c>
      <c r="BS162" s="32">
        <v>-2377.7014610599999</v>
      </c>
      <c r="BT162" s="32">
        <v>-1070.36520119999</v>
      </c>
      <c r="BU162" s="32">
        <v>-920.94315427000402</v>
      </c>
      <c r="BV162" s="32">
        <v>-4339.6939335100033</v>
      </c>
      <c r="BW162" s="32">
        <v>4098.7446514699996</v>
      </c>
      <c r="BX162" s="32">
        <v>-1653.9211514299968</v>
      </c>
      <c r="BY162" s="32">
        <v>-4898.3549013399997</v>
      </c>
      <c r="BZ162" s="32">
        <v>-970.40692289998697</v>
      </c>
      <c r="CA162" s="32">
        <v>13603.39299669</v>
      </c>
      <c r="CB162" s="37">
        <v>499.96519691999129</v>
      </c>
      <c r="CC162" s="32">
        <v>-4600.8804707499903</v>
      </c>
      <c r="CD162" s="32">
        <v>-853.01382437000598</v>
      </c>
      <c r="CE162" s="32">
        <v>1617.1418788599985</v>
      </c>
      <c r="CF162" s="32">
        <v>0</v>
      </c>
      <c r="CG162" s="32">
        <v>0</v>
      </c>
      <c r="CH162" s="32">
        <v>0</v>
      </c>
      <c r="CI162" s="32">
        <v>0</v>
      </c>
      <c r="CJ162" s="32">
        <v>0</v>
      </c>
      <c r="CK162" s="32">
        <v>0</v>
      </c>
      <c r="CL162" s="32">
        <v>0</v>
      </c>
      <c r="CM162" s="32">
        <v>0</v>
      </c>
      <c r="CN162" s="32">
        <v>0</v>
      </c>
      <c r="CO162" s="37">
        <v>-3836.7524162600021</v>
      </c>
    </row>
    <row r="163" spans="1:93" ht="13.15" customHeight="1" outlineLevel="1" x14ac:dyDescent="0.3">
      <c r="A163" s="22">
        <v>3215</v>
      </c>
      <c r="B163" s="24" t="s">
        <v>270</v>
      </c>
      <c r="C163" s="32">
        <v>44.567044489999901</v>
      </c>
      <c r="D163" s="32">
        <v>20.080628679999801</v>
      </c>
      <c r="E163" s="32">
        <v>29.785969240000199</v>
      </c>
      <c r="F163" s="32">
        <v>16.544982999999963</v>
      </c>
      <c r="G163" s="32">
        <v>54.566011739999801</v>
      </c>
      <c r="H163" s="32">
        <v>-112.00213533</v>
      </c>
      <c r="I163" s="32">
        <v>43.481115000000202</v>
      </c>
      <c r="J163" s="32">
        <v>37.212939689999935</v>
      </c>
      <c r="K163" s="32">
        <v>39.873418429999944</v>
      </c>
      <c r="L163" s="32">
        <v>45.766524119999772</v>
      </c>
      <c r="M163" s="32">
        <v>12.889432889999995</v>
      </c>
      <c r="N163" s="32">
        <v>37.775008340000198</v>
      </c>
      <c r="O163" s="32">
        <v>270.54094028999998</v>
      </c>
      <c r="P163" s="32">
        <v>10.5215166700001</v>
      </c>
      <c r="Q163" s="32">
        <v>12.986345379999921</v>
      </c>
      <c r="R163" s="32">
        <v>36.9124715600001</v>
      </c>
      <c r="S163" s="32">
        <v>25.4941150000001</v>
      </c>
      <c r="T163" s="32">
        <v>0.21180182999984701</v>
      </c>
      <c r="U163" s="32">
        <v>26.307226670000102</v>
      </c>
      <c r="V163" s="32">
        <v>30.154789000000001</v>
      </c>
      <c r="W163" s="32">
        <v>38.218860999999897</v>
      </c>
      <c r="X163" s="32">
        <v>82.922929350000203</v>
      </c>
      <c r="Y163" s="32">
        <v>15.478173329999924</v>
      </c>
      <c r="Z163" s="32">
        <v>47.335869819999701</v>
      </c>
      <c r="AA163" s="32">
        <v>87.255687000000407</v>
      </c>
      <c r="AB163" s="32">
        <v>413.79978661000024</v>
      </c>
      <c r="AC163" s="32">
        <v>166.76384759999996</v>
      </c>
      <c r="AD163" s="32">
        <v>11.782651649999542</v>
      </c>
      <c r="AE163" s="32">
        <v>53.924665670000103</v>
      </c>
      <c r="AF163" s="32">
        <v>61.127344750000006</v>
      </c>
      <c r="AG163" s="32">
        <v>-24.643787189999728</v>
      </c>
      <c r="AH163" s="32">
        <v>81.120099670000201</v>
      </c>
      <c r="AI163" s="32">
        <v>24.961978999999509</v>
      </c>
      <c r="AJ163" s="32">
        <v>173.63761656000025</v>
      </c>
      <c r="AK163" s="32">
        <v>26.803763999999902</v>
      </c>
      <c r="AL163" s="32">
        <v>14.9132553400001</v>
      </c>
      <c r="AM163" s="32">
        <v>-0.93920564999985701</v>
      </c>
      <c r="AN163" s="32">
        <v>-17.0614066700001</v>
      </c>
      <c r="AO163" s="32">
        <v>572.39082472999996</v>
      </c>
      <c r="AP163" s="32">
        <v>18.869729339999999</v>
      </c>
      <c r="AQ163" s="32">
        <v>2.10658265999992</v>
      </c>
      <c r="AR163" s="32">
        <v>47.173602330000001</v>
      </c>
      <c r="AS163" s="32">
        <v>41.088095000000003</v>
      </c>
      <c r="AT163" s="32">
        <v>13.419559659999848</v>
      </c>
      <c r="AU163" s="32">
        <v>75.763880680000199</v>
      </c>
      <c r="AV163" s="32">
        <v>17.156731670000003</v>
      </c>
      <c r="AW163" s="32">
        <v>17.108732</v>
      </c>
      <c r="AX163" s="32">
        <v>16.626676329999921</v>
      </c>
      <c r="AY163" s="32">
        <v>14.7097553199998</v>
      </c>
      <c r="AZ163" s="32">
        <v>9.5745509899998602</v>
      </c>
      <c r="BA163" s="32">
        <v>405.48476899000099</v>
      </c>
      <c r="BB163" s="37">
        <v>679.08266497</v>
      </c>
      <c r="BC163" s="32">
        <v>-20.525770010000201</v>
      </c>
      <c r="BD163" s="32">
        <v>-13.1860940100002</v>
      </c>
      <c r="BE163" s="32">
        <v>222.24072965000099</v>
      </c>
      <c r="BF163" s="32">
        <v>92.377818659999775</v>
      </c>
      <c r="BG163" s="32">
        <v>105.61013766000001</v>
      </c>
      <c r="BH163" s="32">
        <v>80.848323639999506</v>
      </c>
      <c r="BI163" s="32">
        <v>68.664560990000695</v>
      </c>
      <c r="BJ163" s="32">
        <v>60.286613659999901</v>
      </c>
      <c r="BK163" s="32">
        <v>-200.24050235999999</v>
      </c>
      <c r="BL163" s="32">
        <v>28.203755989999699</v>
      </c>
      <c r="BM163" s="32">
        <v>12.6557223400001</v>
      </c>
      <c r="BN163" s="32">
        <v>1000.96134369</v>
      </c>
      <c r="BO163" s="37">
        <v>1437.8966398999996</v>
      </c>
      <c r="BP163" s="32">
        <v>-1.5276668818842154E-13</v>
      </c>
      <c r="BQ163" s="32">
        <v>57.441062310000397</v>
      </c>
      <c r="BR163" s="32">
        <v>31.677771649999702</v>
      </c>
      <c r="BS163" s="32">
        <v>-29.739627739999769</v>
      </c>
      <c r="BT163" s="32">
        <v>-29.5500196800003</v>
      </c>
      <c r="BU163" s="32">
        <v>28.689610980000602</v>
      </c>
      <c r="BV163" s="32">
        <v>39.394308319999602</v>
      </c>
      <c r="BW163" s="32">
        <v>-5.1221563400001502</v>
      </c>
      <c r="BX163" s="32">
        <v>17.048419669999902</v>
      </c>
      <c r="BY163" s="32">
        <v>816.949140330001</v>
      </c>
      <c r="BZ163" s="32">
        <v>15.344579989999845</v>
      </c>
      <c r="CA163" s="32">
        <v>57.758000979999501</v>
      </c>
      <c r="CB163" s="37">
        <v>999.89109046999999</v>
      </c>
      <c r="CC163" s="32">
        <v>29.675671670000099</v>
      </c>
      <c r="CD163" s="32">
        <v>16.652842650000601</v>
      </c>
      <c r="CE163" s="32">
        <v>28.350761989999601</v>
      </c>
      <c r="CF163" s="32">
        <v>0</v>
      </c>
      <c r="CG163" s="32">
        <v>0</v>
      </c>
      <c r="CH163" s="32">
        <v>0</v>
      </c>
      <c r="CI163" s="32">
        <v>0</v>
      </c>
      <c r="CJ163" s="32">
        <v>0</v>
      </c>
      <c r="CK163" s="32">
        <v>0</v>
      </c>
      <c r="CL163" s="32">
        <v>0</v>
      </c>
      <c r="CM163" s="32">
        <v>0</v>
      </c>
      <c r="CN163" s="32">
        <v>0</v>
      </c>
      <c r="CO163" s="37">
        <v>74.679276310000304</v>
      </c>
    </row>
    <row r="164" spans="1:93" ht="13.15" customHeight="1" outlineLevel="1" x14ac:dyDescent="0.3">
      <c r="A164" s="22">
        <v>3216</v>
      </c>
      <c r="B164" s="24" t="s">
        <v>271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N164" s="32">
        <v>0</v>
      </c>
      <c r="AO164" s="32">
        <v>0</v>
      </c>
      <c r="AP164" s="32">
        <v>0</v>
      </c>
      <c r="AQ164" s="32">
        <v>0</v>
      </c>
      <c r="AR164" s="32">
        <v>0</v>
      </c>
      <c r="AS164" s="32">
        <v>0</v>
      </c>
      <c r="AT164" s="32">
        <v>0</v>
      </c>
      <c r="AU164" s="32">
        <v>0</v>
      </c>
      <c r="AV164" s="32">
        <v>0</v>
      </c>
      <c r="AW164" s="32">
        <v>0</v>
      </c>
      <c r="AX164" s="32">
        <v>0</v>
      </c>
      <c r="AY164" s="32">
        <v>0</v>
      </c>
      <c r="AZ164" s="32">
        <v>0</v>
      </c>
      <c r="BA164" s="32">
        <v>0</v>
      </c>
      <c r="BB164" s="37">
        <v>0</v>
      </c>
      <c r="BC164" s="32">
        <v>0</v>
      </c>
      <c r="BD164" s="32">
        <v>0</v>
      </c>
      <c r="BE164" s="32">
        <v>0</v>
      </c>
      <c r="BF164" s="32">
        <v>0</v>
      </c>
      <c r="BG164" s="32">
        <v>0</v>
      </c>
      <c r="BH164" s="32">
        <v>0</v>
      </c>
      <c r="BI164" s="32">
        <v>0</v>
      </c>
      <c r="BJ164" s="32">
        <v>0</v>
      </c>
      <c r="BK164" s="32">
        <v>0</v>
      </c>
      <c r="BL164" s="32">
        <v>0</v>
      </c>
      <c r="BM164" s="32">
        <v>0</v>
      </c>
      <c r="BN164" s="32">
        <v>0</v>
      </c>
      <c r="BO164" s="37">
        <v>0</v>
      </c>
      <c r="BP164" s="32">
        <v>0</v>
      </c>
      <c r="BQ164" s="32">
        <v>0</v>
      </c>
      <c r="BR164" s="32">
        <v>0</v>
      </c>
      <c r="BS164" s="32">
        <v>0</v>
      </c>
      <c r="BT164" s="32">
        <v>0</v>
      </c>
      <c r="BU164" s="32">
        <v>0</v>
      </c>
      <c r="BV164" s="32">
        <v>0</v>
      </c>
      <c r="BW164" s="32">
        <v>0</v>
      </c>
      <c r="BX164" s="32">
        <v>0</v>
      </c>
      <c r="BY164" s="32">
        <v>0</v>
      </c>
      <c r="BZ164" s="32">
        <v>0</v>
      </c>
      <c r="CA164" s="32">
        <v>0</v>
      </c>
      <c r="CB164" s="37">
        <v>0</v>
      </c>
      <c r="CC164" s="32">
        <v>0</v>
      </c>
      <c r="CD164" s="32">
        <v>0</v>
      </c>
      <c r="CE164" s="32">
        <v>0</v>
      </c>
      <c r="CF164" s="32">
        <v>0</v>
      </c>
      <c r="CG164" s="32">
        <v>0</v>
      </c>
      <c r="CH164" s="32">
        <v>0</v>
      </c>
      <c r="CI164" s="32">
        <v>0</v>
      </c>
      <c r="CJ164" s="32">
        <v>0</v>
      </c>
      <c r="CK164" s="32">
        <v>0</v>
      </c>
      <c r="CL164" s="32">
        <v>0</v>
      </c>
      <c r="CM164" s="32">
        <v>0</v>
      </c>
      <c r="CN164" s="32">
        <v>0</v>
      </c>
      <c r="CO164" s="37">
        <v>0</v>
      </c>
    </row>
    <row r="165" spans="1:93" ht="13.15" customHeight="1" outlineLevel="1" x14ac:dyDescent="0.3">
      <c r="A165" s="22">
        <v>3217</v>
      </c>
      <c r="B165" s="24" t="s">
        <v>272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N165" s="32">
        <v>0</v>
      </c>
      <c r="AO165" s="32">
        <v>0</v>
      </c>
      <c r="AP165" s="32">
        <v>0</v>
      </c>
      <c r="AQ165" s="32">
        <v>0</v>
      </c>
      <c r="AR165" s="32">
        <v>0</v>
      </c>
      <c r="AS165" s="32">
        <v>0</v>
      </c>
      <c r="AT165" s="32">
        <v>0</v>
      </c>
      <c r="AU165" s="32">
        <v>0</v>
      </c>
      <c r="AV165" s="32">
        <v>0</v>
      </c>
      <c r="AW165" s="32">
        <v>0</v>
      </c>
      <c r="AX165" s="32">
        <v>0</v>
      </c>
      <c r="AY165" s="32">
        <v>0</v>
      </c>
      <c r="AZ165" s="32">
        <v>0</v>
      </c>
      <c r="BA165" s="32">
        <v>0</v>
      </c>
      <c r="BB165" s="37">
        <v>0</v>
      </c>
      <c r="BC165" s="32">
        <v>0</v>
      </c>
      <c r="BD165" s="32">
        <v>0</v>
      </c>
      <c r="BE165" s="32">
        <v>0</v>
      </c>
      <c r="BF165" s="32">
        <v>0</v>
      </c>
      <c r="BG165" s="32">
        <v>0</v>
      </c>
      <c r="BH165" s="32">
        <v>0</v>
      </c>
      <c r="BI165" s="32">
        <v>0</v>
      </c>
      <c r="BJ165" s="32">
        <v>0</v>
      </c>
      <c r="BK165" s="32">
        <v>0</v>
      </c>
      <c r="BL165" s="32">
        <v>0</v>
      </c>
      <c r="BM165" s="32">
        <v>0</v>
      </c>
      <c r="BN165" s="32">
        <v>0</v>
      </c>
      <c r="BO165" s="37">
        <v>0</v>
      </c>
      <c r="BP165" s="32">
        <v>0</v>
      </c>
      <c r="BQ165" s="32">
        <v>0</v>
      </c>
      <c r="BR165" s="32">
        <v>0</v>
      </c>
      <c r="BS165" s="32">
        <v>0</v>
      </c>
      <c r="BT165" s="32">
        <v>0</v>
      </c>
      <c r="BU165" s="32">
        <v>0</v>
      </c>
      <c r="BV165" s="32">
        <v>0</v>
      </c>
      <c r="BW165" s="32">
        <v>0</v>
      </c>
      <c r="BX165" s="32">
        <v>0</v>
      </c>
      <c r="BY165" s="32">
        <v>0</v>
      </c>
      <c r="BZ165" s="32">
        <v>0</v>
      </c>
      <c r="CA165" s="32">
        <v>0</v>
      </c>
      <c r="CB165" s="37">
        <v>0</v>
      </c>
      <c r="CC165" s="32">
        <v>0</v>
      </c>
      <c r="CD165" s="32">
        <v>0</v>
      </c>
      <c r="CE165" s="32">
        <v>0</v>
      </c>
      <c r="CF165" s="32">
        <v>0</v>
      </c>
      <c r="CG165" s="32">
        <v>0</v>
      </c>
      <c r="CH165" s="32">
        <v>0</v>
      </c>
      <c r="CI165" s="32">
        <v>0</v>
      </c>
      <c r="CJ165" s="32">
        <v>0</v>
      </c>
      <c r="CK165" s="32">
        <v>0</v>
      </c>
      <c r="CL165" s="32">
        <v>0</v>
      </c>
      <c r="CM165" s="32">
        <v>0</v>
      </c>
      <c r="CN165" s="32">
        <v>0</v>
      </c>
      <c r="CO165" s="37">
        <v>0</v>
      </c>
    </row>
    <row r="166" spans="1:93" ht="13.15" customHeight="1" outlineLevel="1" x14ac:dyDescent="0.3">
      <c r="A166" s="22">
        <v>3218</v>
      </c>
      <c r="B166" s="24" t="s">
        <v>273</v>
      </c>
      <c r="C166" s="32">
        <v>-63850.09328365</v>
      </c>
      <c r="D166" s="32">
        <v>37579.210954239999</v>
      </c>
      <c r="E166" s="32">
        <v>-7601.5840234300003</v>
      </c>
      <c r="F166" s="32">
        <v>20837.645711829999</v>
      </c>
      <c r="G166" s="32">
        <v>18808.543403579999</v>
      </c>
      <c r="H166" s="32">
        <v>15818.33806145</v>
      </c>
      <c r="I166" s="32">
        <v>26643.216674609997</v>
      </c>
      <c r="J166" s="32">
        <v>22701.948128889999</v>
      </c>
      <c r="K166" s="32">
        <v>-20086.66339329</v>
      </c>
      <c r="L166" s="32">
        <v>22136.864183380003</v>
      </c>
      <c r="M166" s="32">
        <v>17286.286993059999</v>
      </c>
      <c r="N166" s="32">
        <v>-70759.134966479993</v>
      </c>
      <c r="O166" s="32">
        <v>19514.578444190018</v>
      </c>
      <c r="P166" s="32">
        <v>-70100.995972200006</v>
      </c>
      <c r="Q166" s="32">
        <v>37465.568065861196</v>
      </c>
      <c r="R166" s="32">
        <v>2061.6193538888001</v>
      </c>
      <c r="S166" s="32">
        <v>-14582.314145800001</v>
      </c>
      <c r="T166" s="32">
        <v>24922.741373280001</v>
      </c>
      <c r="U166" s="32">
        <v>18217.19321949</v>
      </c>
      <c r="V166" s="32">
        <v>26518.788506969999</v>
      </c>
      <c r="W166" s="32">
        <v>104261.70484260999</v>
      </c>
      <c r="X166" s="32">
        <v>21403.972792019998</v>
      </c>
      <c r="Y166" s="32">
        <v>26946.31105742</v>
      </c>
      <c r="Z166" s="32">
        <v>92524.636516099999</v>
      </c>
      <c r="AA166" s="32">
        <v>-95426.113601039993</v>
      </c>
      <c r="AB166" s="32">
        <v>174213.1120086</v>
      </c>
      <c r="AC166" s="32">
        <v>-99023.678444838806</v>
      </c>
      <c r="AD166" s="32">
        <v>24671.14582709</v>
      </c>
      <c r="AE166" s="32">
        <v>3167.7825809400001</v>
      </c>
      <c r="AF166" s="32">
        <v>49330.996347079999</v>
      </c>
      <c r="AG166" s="32">
        <v>10835.361445009999</v>
      </c>
      <c r="AH166" s="32">
        <v>31290.732668920002</v>
      </c>
      <c r="AI166" s="32">
        <v>19984.049136879999</v>
      </c>
      <c r="AJ166" s="32">
        <v>30396.09777154</v>
      </c>
      <c r="AK166" s="32">
        <v>-33846.051532160003</v>
      </c>
      <c r="AL166" s="32">
        <v>27912.431225569999</v>
      </c>
      <c r="AM166" s="32">
        <v>32438.791231750005</v>
      </c>
      <c r="AN166" s="32">
        <v>-56430.143804500003</v>
      </c>
      <c r="AO166" s="32">
        <v>40727.514453281197</v>
      </c>
      <c r="AP166" s="32">
        <v>-55864.100606860004</v>
      </c>
      <c r="AQ166" s="32">
        <v>1502.17055409</v>
      </c>
      <c r="AR166" s="32">
        <v>37905.879034899997</v>
      </c>
      <c r="AS166" s="32">
        <v>17193.58378126</v>
      </c>
      <c r="AT166" s="32">
        <v>27018.51340733</v>
      </c>
      <c r="AU166" s="32">
        <v>73915.550550729997</v>
      </c>
      <c r="AV166" s="32">
        <v>-27350.15201871</v>
      </c>
      <c r="AW166" s="32">
        <v>10077.683748269999</v>
      </c>
      <c r="AX166" s="32">
        <v>15668.674377880001</v>
      </c>
      <c r="AY166" s="32">
        <v>-4770.1510753299999</v>
      </c>
      <c r="AZ166" s="32">
        <v>58461.729050950002</v>
      </c>
      <c r="BA166" s="32">
        <v>-1207.8217895600001</v>
      </c>
      <c r="BB166" s="37">
        <v>152551.55901495001</v>
      </c>
      <c r="BC166" s="32">
        <v>-69791.653830039999</v>
      </c>
      <c r="BD166" s="32">
        <v>62524.355903479998</v>
      </c>
      <c r="BE166" s="32">
        <v>27439.338432640001</v>
      </c>
      <c r="BF166" s="32">
        <v>96822.313699400009</v>
      </c>
      <c r="BG166" s="32">
        <v>-45012.734539570003</v>
      </c>
      <c r="BH166" s="32">
        <v>-20725.906754439999</v>
      </c>
      <c r="BI166" s="32">
        <v>22434.292273390001</v>
      </c>
      <c r="BJ166" s="32">
        <v>-13055.660726530001</v>
      </c>
      <c r="BK166" s="32">
        <v>1283.5888189399993</v>
      </c>
      <c r="BL166" s="32">
        <v>37388.278491210003</v>
      </c>
      <c r="BM166" s="32">
        <v>31757.35345305</v>
      </c>
      <c r="BN166" s="32">
        <v>25749.080499709999</v>
      </c>
      <c r="BO166" s="37">
        <v>156812.64572124003</v>
      </c>
      <c r="BP166" s="37">
        <v>-158397.73391848998</v>
      </c>
      <c r="BQ166" s="37">
        <v>9386.6360846999996</v>
      </c>
      <c r="BR166" s="37">
        <v>16924.98069362</v>
      </c>
      <c r="BS166" s="37">
        <v>23317.6144809</v>
      </c>
      <c r="BT166" s="32">
        <v>16139.85834536</v>
      </c>
      <c r="BU166" s="32">
        <v>68993.274542940009</v>
      </c>
      <c r="BV166" s="32">
        <v>14828.40356603</v>
      </c>
      <c r="BW166" s="32">
        <v>38318.88066522</v>
      </c>
      <c r="BX166" s="32">
        <v>14548.577837360002</v>
      </c>
      <c r="BY166" s="32">
        <v>54364.081172619997</v>
      </c>
      <c r="BZ166" s="32">
        <v>29150.642793020001</v>
      </c>
      <c r="CA166" s="32">
        <v>-76660.532364540006</v>
      </c>
      <c r="CB166" s="37">
        <v>50914.683898739997</v>
      </c>
      <c r="CC166" s="37">
        <v>40098.600051169997</v>
      </c>
      <c r="CD166" s="37">
        <v>15641.56910619</v>
      </c>
      <c r="CE166" s="37">
        <v>46529.403122169999</v>
      </c>
      <c r="CF166" s="37">
        <v>0</v>
      </c>
      <c r="CG166" s="32">
        <v>0</v>
      </c>
      <c r="CH166" s="32">
        <v>0</v>
      </c>
      <c r="CI166" s="32">
        <v>0</v>
      </c>
      <c r="CJ166" s="32">
        <v>0</v>
      </c>
      <c r="CK166" s="32">
        <v>0</v>
      </c>
      <c r="CL166" s="32">
        <v>0</v>
      </c>
      <c r="CM166" s="32">
        <v>0</v>
      </c>
      <c r="CN166" s="32">
        <v>0</v>
      </c>
      <c r="CO166" s="37">
        <v>102269.57227953</v>
      </c>
    </row>
    <row r="167" spans="1:93" ht="23.25" customHeight="1" x14ac:dyDescent="0.3">
      <c r="A167" s="26" t="s">
        <v>274</v>
      </c>
      <c r="B167" s="23" t="s">
        <v>275</v>
      </c>
      <c r="C167" s="45">
        <v>0</v>
      </c>
      <c r="D167" s="45">
        <v>0</v>
      </c>
      <c r="E167" s="45">
        <v>30843.9</v>
      </c>
      <c r="F167" s="45">
        <v>0</v>
      </c>
      <c r="G167" s="45">
        <v>0</v>
      </c>
      <c r="H167" s="45">
        <v>0</v>
      </c>
      <c r="I167" s="45">
        <v>0</v>
      </c>
      <c r="J167" s="45">
        <v>603.15034194999998</v>
      </c>
      <c r="K167" s="45">
        <v>0</v>
      </c>
      <c r="L167" s="45">
        <v>459.51760725000003</v>
      </c>
      <c r="M167" s="45">
        <v>0</v>
      </c>
      <c r="N167" s="45">
        <v>0</v>
      </c>
      <c r="O167" s="45">
        <v>31906.567949200002</v>
      </c>
      <c r="P167" s="45">
        <v>0</v>
      </c>
      <c r="Q167" s="45">
        <v>0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862.17125576000001</v>
      </c>
      <c r="X167" s="45">
        <v>0</v>
      </c>
      <c r="Y167" s="45">
        <v>0</v>
      </c>
      <c r="Z167" s="45">
        <v>0</v>
      </c>
      <c r="AA167" s="45">
        <v>0</v>
      </c>
      <c r="AB167" s="45">
        <v>862.17125576000001</v>
      </c>
      <c r="AC167" s="45">
        <v>0</v>
      </c>
      <c r="AD167" s="45">
        <v>3901.5</v>
      </c>
      <c r="AE167" s="45">
        <v>0</v>
      </c>
      <c r="AF167" s="45">
        <v>0</v>
      </c>
      <c r="AG167" s="45">
        <v>0</v>
      </c>
      <c r="AH167" s="45">
        <v>0</v>
      </c>
      <c r="AI167" s="45">
        <v>0</v>
      </c>
      <c r="AJ167" s="45">
        <v>13.60441481</v>
      </c>
      <c r="AK167" s="45">
        <v>0</v>
      </c>
      <c r="AL167" s="45">
        <v>134.63972591000001</v>
      </c>
      <c r="AM167" s="45">
        <v>455.43805125</v>
      </c>
      <c r="AN167" s="45">
        <v>0</v>
      </c>
      <c r="AO167" s="45">
        <v>4505.1821919699996</v>
      </c>
      <c r="AP167" s="45">
        <v>0</v>
      </c>
      <c r="AQ167" s="45">
        <v>0</v>
      </c>
      <c r="AR167" s="45">
        <v>4038.62586792</v>
      </c>
      <c r="AS167" s="45">
        <v>0</v>
      </c>
      <c r="AT167" s="45">
        <v>0</v>
      </c>
      <c r="AU167" s="45">
        <v>0</v>
      </c>
      <c r="AV167" s="45">
        <v>0</v>
      </c>
      <c r="AW167" s="45">
        <v>0</v>
      </c>
      <c r="AX167" s="45">
        <v>0</v>
      </c>
      <c r="AY167" s="45">
        <v>240.99713378999999</v>
      </c>
      <c r="AZ167" s="45">
        <v>0</v>
      </c>
      <c r="BA167" s="45">
        <v>1097.66588035</v>
      </c>
      <c r="BB167" s="45">
        <v>5377.2888820600001</v>
      </c>
      <c r="BC167" s="45">
        <v>4156.7075100000002</v>
      </c>
      <c r="BD167" s="45">
        <v>492.88997642000004</v>
      </c>
      <c r="BE167" s="45">
        <v>0</v>
      </c>
      <c r="BF167" s="45">
        <v>0</v>
      </c>
      <c r="BG167" s="45">
        <v>0</v>
      </c>
      <c r="BH167" s="45">
        <v>0</v>
      </c>
      <c r="BI167" s="45">
        <v>0</v>
      </c>
      <c r="BJ167" s="45">
        <v>0</v>
      </c>
      <c r="BK167" s="45">
        <v>0</v>
      </c>
      <c r="BL167" s="45">
        <v>0</v>
      </c>
      <c r="BM167" s="45">
        <v>0</v>
      </c>
      <c r="BN167" s="45">
        <v>0</v>
      </c>
      <c r="BO167" s="45">
        <v>4649.5974864199998</v>
      </c>
      <c r="BP167" s="45">
        <v>3300.21</v>
      </c>
      <c r="BQ167" s="45">
        <v>0</v>
      </c>
      <c r="BR167" s="45">
        <v>0</v>
      </c>
      <c r="BS167" s="45">
        <v>430.61</v>
      </c>
      <c r="BT167" s="45">
        <v>0</v>
      </c>
      <c r="BU167" s="45">
        <v>0</v>
      </c>
      <c r="BV167" s="45">
        <v>0</v>
      </c>
      <c r="BW167" s="45">
        <v>0</v>
      </c>
      <c r="BX167" s="45">
        <v>0</v>
      </c>
      <c r="BY167" s="45">
        <v>32590.725299999998</v>
      </c>
      <c r="BZ167" s="45">
        <v>617.23199999999997</v>
      </c>
      <c r="CA167" s="45">
        <v>0</v>
      </c>
      <c r="CB167" s="45">
        <v>36938.777300000002</v>
      </c>
      <c r="CC167" s="45">
        <v>3247.5524999999998</v>
      </c>
      <c r="CD167" s="45">
        <v>0</v>
      </c>
      <c r="CE167" s="45">
        <v>0</v>
      </c>
      <c r="CF167" s="45">
        <v>0</v>
      </c>
      <c r="CG167" s="45">
        <v>0</v>
      </c>
      <c r="CH167" s="45">
        <v>0</v>
      </c>
      <c r="CI167" s="45">
        <v>0</v>
      </c>
      <c r="CJ167" s="45">
        <v>0</v>
      </c>
      <c r="CK167" s="45">
        <v>0</v>
      </c>
      <c r="CL167" s="45">
        <v>0</v>
      </c>
      <c r="CM167" s="45">
        <v>0</v>
      </c>
      <c r="CN167" s="45">
        <v>0</v>
      </c>
      <c r="CO167" s="45">
        <v>3247.5524999999998</v>
      </c>
    </row>
    <row r="168" spans="1:93" ht="13.15" hidden="1" customHeight="1" x14ac:dyDescent="0.3">
      <c r="A168" s="22">
        <v>3221</v>
      </c>
      <c r="B168" s="24" t="s">
        <v>266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37">
        <v>0</v>
      </c>
      <c r="AK168" s="37">
        <v>0</v>
      </c>
      <c r="AL168" s="37">
        <v>0</v>
      </c>
      <c r="AM168" s="37">
        <v>0</v>
      </c>
      <c r="AN168" s="37">
        <v>0</v>
      </c>
      <c r="AO168" s="37">
        <v>0</v>
      </c>
      <c r="AP168" s="37">
        <v>0</v>
      </c>
      <c r="AQ168" s="37">
        <v>0</v>
      </c>
      <c r="AR168" s="37">
        <v>0</v>
      </c>
      <c r="AS168" s="37">
        <v>0</v>
      </c>
      <c r="AT168" s="37">
        <v>0</v>
      </c>
      <c r="AU168" s="37">
        <v>0</v>
      </c>
      <c r="AV168" s="37">
        <v>0</v>
      </c>
      <c r="AW168" s="37">
        <v>0</v>
      </c>
      <c r="AX168" s="37">
        <v>0</v>
      </c>
      <c r="AY168" s="37">
        <v>0</v>
      </c>
      <c r="AZ168" s="37">
        <v>0</v>
      </c>
      <c r="BA168" s="37">
        <v>0</v>
      </c>
      <c r="BB168" s="37">
        <v>0</v>
      </c>
      <c r="BC168" s="37">
        <v>0</v>
      </c>
      <c r="BD168" s="37">
        <v>0</v>
      </c>
      <c r="BE168" s="37">
        <v>0</v>
      </c>
      <c r="BF168" s="37">
        <v>0</v>
      </c>
      <c r="BG168" s="37">
        <v>0</v>
      </c>
      <c r="BH168" s="37">
        <v>0</v>
      </c>
      <c r="BI168" s="37">
        <v>0</v>
      </c>
      <c r="BJ168" s="37">
        <v>0</v>
      </c>
      <c r="BK168" s="37">
        <v>0</v>
      </c>
      <c r="BL168" s="37">
        <v>0</v>
      </c>
      <c r="BM168" s="37">
        <v>0</v>
      </c>
      <c r="BN168" s="37">
        <v>0</v>
      </c>
      <c r="BO168" s="37">
        <v>0</v>
      </c>
      <c r="BP168" s="37">
        <v>0</v>
      </c>
      <c r="BQ168" s="37">
        <v>0</v>
      </c>
      <c r="BR168" s="37">
        <v>0</v>
      </c>
      <c r="BS168" s="37">
        <v>0</v>
      </c>
      <c r="BT168" s="37">
        <v>0</v>
      </c>
      <c r="BU168" s="37">
        <v>0</v>
      </c>
      <c r="BV168" s="37">
        <v>0</v>
      </c>
      <c r="BW168" s="37">
        <v>0</v>
      </c>
      <c r="BX168" s="37">
        <v>0</v>
      </c>
      <c r="BY168" s="37">
        <v>0</v>
      </c>
      <c r="BZ168" s="37">
        <v>0</v>
      </c>
      <c r="CA168" s="37">
        <v>0</v>
      </c>
      <c r="CB168" s="37">
        <v>0</v>
      </c>
      <c r="CC168" s="37">
        <v>0</v>
      </c>
      <c r="CD168" s="37">
        <v>0</v>
      </c>
      <c r="CE168" s="37">
        <v>0</v>
      </c>
      <c r="CF168" s="37">
        <v>0</v>
      </c>
      <c r="CG168" s="37">
        <v>0</v>
      </c>
      <c r="CH168" s="37">
        <v>0</v>
      </c>
      <c r="CI168" s="37">
        <v>0</v>
      </c>
      <c r="CJ168" s="37">
        <v>0</v>
      </c>
      <c r="CK168" s="37">
        <v>0</v>
      </c>
      <c r="CL168" s="37">
        <v>0</v>
      </c>
      <c r="CM168" s="37">
        <v>0</v>
      </c>
      <c r="CN168" s="37">
        <v>0</v>
      </c>
      <c r="CO168" s="37">
        <v>0</v>
      </c>
    </row>
    <row r="169" spans="1:93" ht="13" x14ac:dyDescent="0.3">
      <c r="A169" s="22">
        <v>3222</v>
      </c>
      <c r="B169" s="24" t="s">
        <v>267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37">
        <v>0</v>
      </c>
      <c r="S169" s="37">
        <v>0</v>
      </c>
      <c r="T169" s="37">
        <v>0</v>
      </c>
      <c r="U169" s="37">
        <v>0</v>
      </c>
      <c r="V169" s="37">
        <v>0</v>
      </c>
      <c r="W169" s="37">
        <v>0</v>
      </c>
      <c r="X169" s="37">
        <v>0</v>
      </c>
      <c r="Y169" s="37">
        <v>0</v>
      </c>
      <c r="Z169" s="37">
        <v>0</v>
      </c>
      <c r="AA169" s="37">
        <v>0</v>
      </c>
      <c r="AB169" s="37">
        <v>0</v>
      </c>
      <c r="AC169" s="37">
        <v>0</v>
      </c>
      <c r="AD169" s="37">
        <v>0</v>
      </c>
      <c r="AE169" s="37">
        <v>0</v>
      </c>
      <c r="AF169" s="37">
        <v>0</v>
      </c>
      <c r="AG169" s="37">
        <v>0</v>
      </c>
      <c r="AH169" s="37">
        <v>0</v>
      </c>
      <c r="AI169" s="37">
        <v>0</v>
      </c>
      <c r="AJ169" s="37">
        <v>0</v>
      </c>
      <c r="AK169" s="37">
        <v>0</v>
      </c>
      <c r="AL169" s="37">
        <v>0</v>
      </c>
      <c r="AM169" s="37">
        <v>0</v>
      </c>
      <c r="AN169" s="37">
        <v>0</v>
      </c>
      <c r="AO169" s="37">
        <v>0</v>
      </c>
      <c r="AP169" s="37">
        <v>0</v>
      </c>
      <c r="AQ169" s="37">
        <v>0</v>
      </c>
      <c r="AR169" s="37">
        <v>0</v>
      </c>
      <c r="AS169" s="37">
        <v>0</v>
      </c>
      <c r="AT169" s="37">
        <v>0</v>
      </c>
      <c r="AU169" s="37">
        <v>0</v>
      </c>
      <c r="AV169" s="37">
        <v>0</v>
      </c>
      <c r="AW169" s="37">
        <v>0</v>
      </c>
      <c r="AX169" s="37">
        <v>0</v>
      </c>
      <c r="AY169" s="37">
        <v>0</v>
      </c>
      <c r="AZ169" s="37">
        <v>0</v>
      </c>
      <c r="BA169" s="37">
        <v>0</v>
      </c>
      <c r="BB169" s="37">
        <v>0</v>
      </c>
      <c r="BC169" s="37">
        <v>0</v>
      </c>
      <c r="BD169" s="37">
        <v>0</v>
      </c>
      <c r="BE169" s="37">
        <v>0</v>
      </c>
      <c r="BF169" s="37">
        <v>0</v>
      </c>
      <c r="BG169" s="37">
        <v>0</v>
      </c>
      <c r="BH169" s="37">
        <v>0</v>
      </c>
      <c r="BI169" s="37">
        <v>0</v>
      </c>
      <c r="BJ169" s="37">
        <v>0</v>
      </c>
      <c r="BK169" s="37">
        <v>0</v>
      </c>
      <c r="BL169" s="37">
        <v>0</v>
      </c>
      <c r="BM169" s="37">
        <v>0</v>
      </c>
      <c r="BN169" s="37">
        <v>0</v>
      </c>
      <c r="BO169" s="37">
        <v>0</v>
      </c>
      <c r="BP169" s="37">
        <v>0</v>
      </c>
      <c r="BQ169" s="37">
        <v>0</v>
      </c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</row>
    <row r="170" spans="1:93" ht="13" x14ac:dyDescent="0.3">
      <c r="A170" s="22">
        <v>3223</v>
      </c>
      <c r="B170" s="24" t="s">
        <v>268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7">
        <v>0</v>
      </c>
      <c r="O170" s="37">
        <v>0</v>
      </c>
      <c r="P170" s="37">
        <v>0</v>
      </c>
      <c r="Q170" s="37">
        <v>0</v>
      </c>
      <c r="R170" s="37">
        <v>0</v>
      </c>
      <c r="S170" s="37">
        <v>0</v>
      </c>
      <c r="T170" s="37">
        <v>0</v>
      </c>
      <c r="U170" s="37">
        <v>0</v>
      </c>
      <c r="V170" s="37">
        <v>0</v>
      </c>
      <c r="W170" s="37">
        <v>0</v>
      </c>
      <c r="X170" s="37">
        <v>0</v>
      </c>
      <c r="Y170" s="37">
        <v>0</v>
      </c>
      <c r="Z170" s="37">
        <v>0</v>
      </c>
      <c r="AA170" s="37">
        <v>0</v>
      </c>
      <c r="AB170" s="37">
        <v>0</v>
      </c>
      <c r="AC170" s="37">
        <v>0</v>
      </c>
      <c r="AD170" s="37">
        <v>0</v>
      </c>
      <c r="AE170" s="37">
        <v>0</v>
      </c>
      <c r="AF170" s="37">
        <v>0</v>
      </c>
      <c r="AG170" s="37">
        <v>0</v>
      </c>
      <c r="AH170" s="37">
        <v>0</v>
      </c>
      <c r="AI170" s="37">
        <v>0</v>
      </c>
      <c r="AJ170" s="37">
        <v>0</v>
      </c>
      <c r="AK170" s="37">
        <v>0</v>
      </c>
      <c r="AL170" s="37">
        <v>0</v>
      </c>
      <c r="AM170" s="37">
        <v>0</v>
      </c>
      <c r="AN170" s="37">
        <v>0</v>
      </c>
      <c r="AO170" s="37">
        <v>0</v>
      </c>
      <c r="AP170" s="37">
        <v>0</v>
      </c>
      <c r="AQ170" s="37">
        <v>0</v>
      </c>
      <c r="AR170" s="37">
        <v>0</v>
      </c>
      <c r="AS170" s="37">
        <v>0</v>
      </c>
      <c r="AT170" s="37">
        <v>0</v>
      </c>
      <c r="AU170" s="37">
        <v>0</v>
      </c>
      <c r="AV170" s="37">
        <v>0</v>
      </c>
      <c r="AW170" s="37">
        <v>0</v>
      </c>
      <c r="AX170" s="37">
        <v>0</v>
      </c>
      <c r="AY170" s="37">
        <v>0</v>
      </c>
      <c r="AZ170" s="37">
        <v>0</v>
      </c>
      <c r="BA170" s="37">
        <v>0</v>
      </c>
      <c r="BB170" s="37">
        <v>0</v>
      </c>
      <c r="BC170" s="37">
        <v>0</v>
      </c>
      <c r="BD170" s="37">
        <v>0</v>
      </c>
      <c r="BE170" s="37">
        <v>0</v>
      </c>
      <c r="BF170" s="37">
        <v>0</v>
      </c>
      <c r="BG170" s="37">
        <v>0</v>
      </c>
      <c r="BH170" s="37">
        <v>0</v>
      </c>
      <c r="BI170" s="37">
        <v>0</v>
      </c>
      <c r="BJ170" s="37">
        <v>0</v>
      </c>
      <c r="BK170" s="37">
        <v>0</v>
      </c>
      <c r="BL170" s="37">
        <v>0</v>
      </c>
      <c r="BM170" s="37">
        <v>0</v>
      </c>
      <c r="BN170" s="37">
        <v>0</v>
      </c>
      <c r="BO170" s="37">
        <v>0</v>
      </c>
      <c r="BP170" s="37">
        <v>0</v>
      </c>
      <c r="BQ170" s="37">
        <v>0</v>
      </c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</row>
    <row r="171" spans="1:93" ht="13" x14ac:dyDescent="0.3">
      <c r="A171" s="22">
        <v>3224</v>
      </c>
      <c r="B171" s="24" t="s">
        <v>269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  <c r="AK171" s="37">
        <v>0</v>
      </c>
      <c r="AL171" s="37">
        <v>0</v>
      </c>
      <c r="AM171" s="37">
        <v>0</v>
      </c>
      <c r="AN171" s="37">
        <v>0</v>
      </c>
      <c r="AO171" s="37">
        <v>0</v>
      </c>
      <c r="AP171" s="37">
        <v>0</v>
      </c>
      <c r="AQ171" s="37">
        <v>0</v>
      </c>
      <c r="AR171" s="37">
        <v>0</v>
      </c>
      <c r="AS171" s="37">
        <v>0</v>
      </c>
      <c r="AT171" s="37">
        <v>0</v>
      </c>
      <c r="AU171" s="37">
        <v>0</v>
      </c>
      <c r="AV171" s="37">
        <v>0</v>
      </c>
      <c r="AW171" s="37">
        <v>0</v>
      </c>
      <c r="AX171" s="37">
        <v>0</v>
      </c>
      <c r="AY171" s="37">
        <v>0</v>
      </c>
      <c r="AZ171" s="37">
        <v>0</v>
      </c>
      <c r="BA171" s="37">
        <v>0</v>
      </c>
      <c r="BB171" s="37">
        <v>0</v>
      </c>
      <c r="BC171" s="37">
        <v>0</v>
      </c>
      <c r="BD171" s="37">
        <v>0</v>
      </c>
      <c r="BE171" s="37">
        <v>0</v>
      </c>
      <c r="BF171" s="37">
        <v>0</v>
      </c>
      <c r="BG171" s="37">
        <v>0</v>
      </c>
      <c r="BH171" s="37">
        <v>0</v>
      </c>
      <c r="BI171" s="37">
        <v>0</v>
      </c>
      <c r="BJ171" s="37">
        <v>0</v>
      </c>
      <c r="BK171" s="37">
        <v>0</v>
      </c>
      <c r="BL171" s="37">
        <v>0</v>
      </c>
      <c r="BM171" s="37">
        <v>0</v>
      </c>
      <c r="BN171" s="37">
        <v>0</v>
      </c>
      <c r="BO171" s="37">
        <v>0</v>
      </c>
      <c r="BP171" s="37">
        <v>0</v>
      </c>
      <c r="BQ171" s="37">
        <v>0</v>
      </c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</row>
    <row r="172" spans="1:93" ht="13" x14ac:dyDescent="0.3">
      <c r="A172" s="22">
        <v>3225</v>
      </c>
      <c r="B172" s="24" t="s">
        <v>270</v>
      </c>
      <c r="C172" s="37">
        <v>0</v>
      </c>
      <c r="D172" s="37">
        <v>0</v>
      </c>
      <c r="E172" s="37">
        <v>30843.9</v>
      </c>
      <c r="F172" s="37">
        <v>0</v>
      </c>
      <c r="G172" s="37">
        <v>0</v>
      </c>
      <c r="H172" s="37">
        <v>0</v>
      </c>
      <c r="I172" s="37">
        <v>0</v>
      </c>
      <c r="J172" s="37">
        <v>603.15034194999998</v>
      </c>
      <c r="K172" s="37">
        <v>0</v>
      </c>
      <c r="L172" s="37">
        <v>459.51760725000003</v>
      </c>
      <c r="M172" s="37">
        <v>0</v>
      </c>
      <c r="N172" s="37">
        <v>0</v>
      </c>
      <c r="O172" s="37">
        <v>31906.567949200002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862.17125576000001</v>
      </c>
      <c r="X172" s="37">
        <v>0</v>
      </c>
      <c r="Y172" s="37">
        <v>0</v>
      </c>
      <c r="Z172" s="37">
        <v>0</v>
      </c>
      <c r="AA172" s="37">
        <v>0</v>
      </c>
      <c r="AB172" s="37">
        <v>862.17125576000001</v>
      </c>
      <c r="AC172" s="37">
        <v>0</v>
      </c>
      <c r="AD172" s="37">
        <v>3901.5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13.60441481</v>
      </c>
      <c r="AK172" s="37">
        <v>0</v>
      </c>
      <c r="AL172" s="37">
        <v>134.63972591000001</v>
      </c>
      <c r="AM172" s="37">
        <v>455.43805125</v>
      </c>
      <c r="AN172" s="37">
        <v>0</v>
      </c>
      <c r="AO172" s="37">
        <v>4505.1821919699996</v>
      </c>
      <c r="AP172" s="37">
        <v>0</v>
      </c>
      <c r="AQ172" s="37">
        <v>0</v>
      </c>
      <c r="AR172" s="37">
        <v>4038.62586792</v>
      </c>
      <c r="AS172" s="37">
        <v>0</v>
      </c>
      <c r="AT172" s="37">
        <v>0</v>
      </c>
      <c r="AU172" s="37">
        <v>0</v>
      </c>
      <c r="AV172" s="37">
        <v>0</v>
      </c>
      <c r="AW172" s="37">
        <v>0</v>
      </c>
      <c r="AX172" s="37">
        <v>0</v>
      </c>
      <c r="AY172" s="37">
        <v>240.99713378999999</v>
      </c>
      <c r="AZ172" s="37">
        <v>0</v>
      </c>
      <c r="BA172" s="37">
        <v>1097.66588035</v>
      </c>
      <c r="BB172" s="37">
        <v>5377.2888820600001</v>
      </c>
      <c r="BC172" s="37">
        <v>4156.7075100000002</v>
      </c>
      <c r="BD172" s="37">
        <v>492.88997642000004</v>
      </c>
      <c r="BE172" s="37">
        <v>0</v>
      </c>
      <c r="BF172" s="37">
        <v>0</v>
      </c>
      <c r="BG172" s="37">
        <v>0</v>
      </c>
      <c r="BH172" s="37">
        <v>0</v>
      </c>
      <c r="BI172" s="37">
        <v>0</v>
      </c>
      <c r="BJ172" s="37">
        <v>0</v>
      </c>
      <c r="BK172" s="37">
        <v>0</v>
      </c>
      <c r="BL172" s="37">
        <v>0</v>
      </c>
      <c r="BM172" s="37">
        <v>0</v>
      </c>
      <c r="BN172" s="37">
        <v>0</v>
      </c>
      <c r="BO172" s="37">
        <v>4649.5974864199998</v>
      </c>
      <c r="BP172" s="37">
        <v>3300.21</v>
      </c>
      <c r="BQ172" s="37">
        <v>0</v>
      </c>
      <c r="BR172" s="37">
        <v>0</v>
      </c>
      <c r="BS172" s="37">
        <v>430.61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32590.725299999998</v>
      </c>
      <c r="BZ172" s="37">
        <v>617.23199999999997</v>
      </c>
      <c r="CA172" s="37">
        <v>0</v>
      </c>
      <c r="CB172" s="37">
        <v>36938.777300000002</v>
      </c>
      <c r="CC172" s="37">
        <v>3247.5524999999998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3247.5524999999998</v>
      </c>
    </row>
    <row r="173" spans="1:93" ht="13.15" customHeight="1" outlineLevel="1" x14ac:dyDescent="0.3">
      <c r="A173" s="22">
        <v>3226</v>
      </c>
      <c r="B173" s="24" t="s">
        <v>271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37">
        <v>0</v>
      </c>
      <c r="U173" s="37">
        <v>0</v>
      </c>
      <c r="V173" s="37">
        <v>0</v>
      </c>
      <c r="W173" s="37">
        <v>0</v>
      </c>
      <c r="X173" s="37">
        <v>0</v>
      </c>
      <c r="Y173" s="37">
        <v>0</v>
      </c>
      <c r="Z173" s="37">
        <v>0</v>
      </c>
      <c r="AA173" s="37">
        <v>0</v>
      </c>
      <c r="AB173" s="37">
        <v>0</v>
      </c>
      <c r="AC173" s="37">
        <v>0</v>
      </c>
      <c r="AD173" s="37">
        <v>0</v>
      </c>
      <c r="AE173" s="37">
        <v>0</v>
      </c>
      <c r="AF173" s="37">
        <v>0</v>
      </c>
      <c r="AG173" s="37">
        <v>0</v>
      </c>
      <c r="AH173" s="37">
        <v>0</v>
      </c>
      <c r="AI173" s="37">
        <v>0</v>
      </c>
      <c r="AJ173" s="37">
        <v>0</v>
      </c>
      <c r="AK173" s="37">
        <v>0</v>
      </c>
      <c r="AL173" s="37">
        <v>0</v>
      </c>
      <c r="AM173" s="37">
        <v>0</v>
      </c>
      <c r="AN173" s="37">
        <v>0</v>
      </c>
      <c r="AO173" s="37">
        <v>0</v>
      </c>
      <c r="AP173" s="37">
        <v>0</v>
      </c>
      <c r="AQ173" s="37">
        <v>0</v>
      </c>
      <c r="AR173" s="37">
        <v>0</v>
      </c>
      <c r="AS173" s="37">
        <v>0</v>
      </c>
      <c r="AT173" s="37">
        <v>0</v>
      </c>
      <c r="AU173" s="37">
        <v>0</v>
      </c>
      <c r="AV173" s="37">
        <v>0</v>
      </c>
      <c r="AW173" s="37">
        <v>0</v>
      </c>
      <c r="AX173" s="37">
        <v>0</v>
      </c>
      <c r="AY173" s="37">
        <v>0</v>
      </c>
      <c r="AZ173" s="37">
        <v>0</v>
      </c>
      <c r="BA173" s="37">
        <v>0</v>
      </c>
      <c r="BB173" s="37">
        <v>0</v>
      </c>
      <c r="BC173" s="37">
        <v>0</v>
      </c>
      <c r="BD173" s="37">
        <v>0</v>
      </c>
      <c r="BE173" s="37">
        <v>0</v>
      </c>
      <c r="BF173" s="37">
        <v>0</v>
      </c>
      <c r="BG173" s="37">
        <v>0</v>
      </c>
      <c r="BH173" s="37">
        <v>0</v>
      </c>
      <c r="BI173" s="37">
        <v>0</v>
      </c>
      <c r="BJ173" s="37">
        <v>0</v>
      </c>
      <c r="BK173" s="37">
        <v>0</v>
      </c>
      <c r="BL173" s="37">
        <v>0</v>
      </c>
      <c r="BM173" s="37">
        <v>0</v>
      </c>
      <c r="BN173" s="37">
        <v>0</v>
      </c>
      <c r="BO173" s="37">
        <v>0</v>
      </c>
      <c r="BP173" s="37">
        <v>0</v>
      </c>
      <c r="BQ173" s="37">
        <v>0</v>
      </c>
      <c r="BR173" s="37">
        <v>0</v>
      </c>
      <c r="BS173" s="37">
        <v>0</v>
      </c>
      <c r="BT173" s="37">
        <v>0</v>
      </c>
      <c r="BU173" s="37">
        <v>0</v>
      </c>
      <c r="BV173" s="37">
        <v>0</v>
      </c>
      <c r="BW173" s="37">
        <v>0</v>
      </c>
      <c r="BX173" s="37">
        <v>0</v>
      </c>
      <c r="BY173" s="37">
        <v>0</v>
      </c>
      <c r="BZ173" s="37">
        <v>0</v>
      </c>
      <c r="CA173" s="37">
        <v>0</v>
      </c>
      <c r="CB173" s="37">
        <v>0</v>
      </c>
      <c r="CC173" s="37">
        <v>0</v>
      </c>
      <c r="CD173" s="37">
        <v>0</v>
      </c>
      <c r="CE173" s="37">
        <v>0</v>
      </c>
      <c r="CF173" s="37">
        <v>0</v>
      </c>
      <c r="CG173" s="37">
        <v>0</v>
      </c>
      <c r="CH173" s="37">
        <v>0</v>
      </c>
      <c r="CI173" s="37">
        <v>0</v>
      </c>
      <c r="CJ173" s="37">
        <v>0</v>
      </c>
      <c r="CK173" s="37">
        <v>0</v>
      </c>
      <c r="CL173" s="37">
        <v>0</v>
      </c>
      <c r="CM173" s="37">
        <v>0</v>
      </c>
      <c r="CN173" s="37">
        <v>0</v>
      </c>
      <c r="CO173" s="37">
        <v>0</v>
      </c>
    </row>
    <row r="174" spans="1:93" ht="13.15" customHeight="1" outlineLevel="1" x14ac:dyDescent="0.3">
      <c r="A174" s="22">
        <v>3227</v>
      </c>
      <c r="B174" s="24" t="s">
        <v>272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0</v>
      </c>
      <c r="T174" s="37">
        <v>0</v>
      </c>
      <c r="U174" s="37">
        <v>0</v>
      </c>
      <c r="V174" s="37">
        <v>0</v>
      </c>
      <c r="W174" s="37">
        <v>0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  <c r="AJ174" s="37">
        <v>0</v>
      </c>
      <c r="AK174" s="37">
        <v>0</v>
      </c>
      <c r="AL174" s="37">
        <v>0</v>
      </c>
      <c r="AM174" s="37">
        <v>0</v>
      </c>
      <c r="AN174" s="37">
        <v>0</v>
      </c>
      <c r="AO174" s="37">
        <v>0</v>
      </c>
      <c r="AP174" s="37">
        <v>0</v>
      </c>
      <c r="AQ174" s="37">
        <v>0</v>
      </c>
      <c r="AR174" s="37">
        <v>0</v>
      </c>
      <c r="AS174" s="37">
        <v>0</v>
      </c>
      <c r="AT174" s="37">
        <v>0</v>
      </c>
      <c r="AU174" s="37">
        <v>0</v>
      </c>
      <c r="AV174" s="37">
        <v>0</v>
      </c>
      <c r="AW174" s="37">
        <v>0</v>
      </c>
      <c r="AX174" s="37">
        <v>0</v>
      </c>
      <c r="AY174" s="37">
        <v>0</v>
      </c>
      <c r="AZ174" s="37">
        <v>0</v>
      </c>
      <c r="BA174" s="37">
        <v>0</v>
      </c>
      <c r="BB174" s="37">
        <v>0</v>
      </c>
      <c r="BC174" s="37">
        <v>0</v>
      </c>
      <c r="BD174" s="37">
        <v>0</v>
      </c>
      <c r="BE174" s="37">
        <v>0</v>
      </c>
      <c r="BF174" s="37">
        <v>0</v>
      </c>
      <c r="BG174" s="37">
        <v>0</v>
      </c>
      <c r="BH174" s="37">
        <v>0</v>
      </c>
      <c r="BI174" s="37">
        <v>0</v>
      </c>
      <c r="BJ174" s="37">
        <v>0</v>
      </c>
      <c r="BK174" s="37">
        <v>0</v>
      </c>
      <c r="BL174" s="37">
        <v>0</v>
      </c>
      <c r="BM174" s="37">
        <v>0</v>
      </c>
      <c r="BN174" s="37">
        <v>0</v>
      </c>
      <c r="BO174" s="37">
        <v>0</v>
      </c>
      <c r="BP174" s="37">
        <v>0</v>
      </c>
      <c r="BQ174" s="37">
        <v>0</v>
      </c>
      <c r="BR174" s="37">
        <v>0</v>
      </c>
      <c r="BS174" s="37">
        <v>0</v>
      </c>
      <c r="BT174" s="37">
        <v>0</v>
      </c>
      <c r="BU174" s="37">
        <v>0</v>
      </c>
      <c r="BV174" s="37">
        <v>0</v>
      </c>
      <c r="BW174" s="37">
        <v>0</v>
      </c>
      <c r="BX174" s="37">
        <v>0</v>
      </c>
      <c r="BY174" s="37">
        <v>0</v>
      </c>
      <c r="BZ174" s="37">
        <v>0</v>
      </c>
      <c r="CA174" s="37">
        <v>0</v>
      </c>
      <c r="CB174" s="37">
        <v>0</v>
      </c>
      <c r="CC174" s="37">
        <v>0</v>
      </c>
      <c r="CD174" s="37">
        <v>0</v>
      </c>
      <c r="CE174" s="37">
        <v>0</v>
      </c>
      <c r="CF174" s="37">
        <v>0</v>
      </c>
      <c r="CG174" s="37">
        <v>0</v>
      </c>
      <c r="CH174" s="37">
        <v>0</v>
      </c>
      <c r="CI174" s="37">
        <v>0</v>
      </c>
      <c r="CJ174" s="37">
        <v>0</v>
      </c>
      <c r="CK174" s="37">
        <v>0</v>
      </c>
      <c r="CL174" s="37">
        <v>0</v>
      </c>
      <c r="CM174" s="37">
        <v>0</v>
      </c>
      <c r="CN174" s="37">
        <v>0</v>
      </c>
      <c r="CO174" s="37">
        <v>0</v>
      </c>
    </row>
    <row r="175" spans="1:93" ht="13.15" customHeight="1" outlineLevel="1" x14ac:dyDescent="0.3">
      <c r="A175" s="22">
        <v>3228</v>
      </c>
      <c r="B175" s="24" t="s">
        <v>273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  <c r="T175" s="37">
        <v>0</v>
      </c>
      <c r="U175" s="37">
        <v>0</v>
      </c>
      <c r="V175" s="37">
        <v>0</v>
      </c>
      <c r="W175" s="37">
        <v>0</v>
      </c>
      <c r="X175" s="37">
        <v>0</v>
      </c>
      <c r="Y175" s="37">
        <v>0</v>
      </c>
      <c r="Z175" s="37">
        <v>0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>
        <v>0</v>
      </c>
      <c r="AG175" s="37">
        <v>0</v>
      </c>
      <c r="AH175" s="37">
        <v>0</v>
      </c>
      <c r="AI175" s="37">
        <v>0</v>
      </c>
      <c r="AJ175" s="37">
        <v>0</v>
      </c>
      <c r="AK175" s="37">
        <v>0</v>
      </c>
      <c r="AL175" s="37">
        <v>0</v>
      </c>
      <c r="AM175" s="37">
        <v>0</v>
      </c>
      <c r="AN175" s="37">
        <v>0</v>
      </c>
      <c r="AO175" s="37">
        <v>0</v>
      </c>
      <c r="AP175" s="37">
        <v>0</v>
      </c>
      <c r="AQ175" s="37">
        <v>0</v>
      </c>
      <c r="AR175" s="37">
        <v>0</v>
      </c>
      <c r="AS175" s="37">
        <v>0</v>
      </c>
      <c r="AT175" s="37">
        <v>0</v>
      </c>
      <c r="AU175" s="37">
        <v>0</v>
      </c>
      <c r="AV175" s="37">
        <v>0</v>
      </c>
      <c r="AW175" s="37">
        <v>0</v>
      </c>
      <c r="AX175" s="37">
        <v>0</v>
      </c>
      <c r="AY175" s="37">
        <v>0</v>
      </c>
      <c r="AZ175" s="37">
        <v>0</v>
      </c>
      <c r="BA175" s="37">
        <v>0</v>
      </c>
      <c r="BB175" s="37">
        <v>0</v>
      </c>
      <c r="BC175" s="37">
        <v>0</v>
      </c>
      <c r="BD175" s="37">
        <v>0</v>
      </c>
      <c r="BE175" s="37">
        <v>0</v>
      </c>
      <c r="BF175" s="37">
        <v>0</v>
      </c>
      <c r="BG175" s="37">
        <v>0</v>
      </c>
      <c r="BH175" s="37">
        <v>0</v>
      </c>
      <c r="BI175" s="37">
        <v>0</v>
      </c>
      <c r="BJ175" s="37">
        <v>0</v>
      </c>
      <c r="BK175" s="37">
        <v>0</v>
      </c>
      <c r="BL175" s="37">
        <v>0</v>
      </c>
      <c r="BM175" s="37">
        <v>0</v>
      </c>
      <c r="BN175" s="37">
        <v>0</v>
      </c>
      <c r="BO175" s="37">
        <v>0</v>
      </c>
      <c r="BP175" s="37">
        <v>0</v>
      </c>
      <c r="BQ175" s="37">
        <v>0</v>
      </c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</row>
    <row r="176" spans="1:93" ht="13" x14ac:dyDescent="0.3">
      <c r="A176" s="22"/>
      <c r="B176" s="24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/>
      <c r="CG176" s="37"/>
      <c r="CH176" s="37"/>
      <c r="CI176" s="37"/>
      <c r="CJ176" s="37"/>
      <c r="CK176" s="37"/>
      <c r="CL176" s="37"/>
      <c r="CM176" s="37"/>
      <c r="CN176" s="37"/>
      <c r="CO176" s="37"/>
    </row>
    <row r="177" spans="1:93" s="6" customFormat="1" ht="24.75" customHeight="1" x14ac:dyDescent="0.3">
      <c r="A177" s="4" t="s">
        <v>276</v>
      </c>
      <c r="B177" s="5" t="s">
        <v>277</v>
      </c>
      <c r="C177" s="43">
        <f>+C178+C186</f>
        <v>242703.17045075621</v>
      </c>
      <c r="D177" s="43">
        <f t="shared" ref="D177:BO177" si="13">+D178+D186</f>
        <v>150769.87426938588</v>
      </c>
      <c r="E177" s="43">
        <f t="shared" si="13"/>
        <v>668759.6044507582</v>
      </c>
      <c r="F177" s="43">
        <f t="shared" si="13"/>
        <v>151800.82263979298</v>
      </c>
      <c r="G177" s="43">
        <f t="shared" si="13"/>
        <v>84663.615086153906</v>
      </c>
      <c r="H177" s="43">
        <f t="shared" si="13"/>
        <v>130272.25673611446</v>
      </c>
      <c r="I177" s="43">
        <f t="shared" si="13"/>
        <v>291960.37525207142</v>
      </c>
      <c r="J177" s="43">
        <f t="shared" si="13"/>
        <v>56966.33711589218</v>
      </c>
      <c r="K177" s="43">
        <f t="shared" si="13"/>
        <v>55072.971929878055</v>
      </c>
      <c r="L177" s="43">
        <f t="shared" si="13"/>
        <v>492137.64883821213</v>
      </c>
      <c r="M177" s="43">
        <f t="shared" si="13"/>
        <v>904407.96358417207</v>
      </c>
      <c r="N177" s="43">
        <f t="shared" si="13"/>
        <v>-188943.96975203726</v>
      </c>
      <c r="O177" s="43">
        <f t="shared" si="13"/>
        <v>3040570.67060115</v>
      </c>
      <c r="P177" s="43">
        <f t="shared" si="13"/>
        <v>152653.71449722385</v>
      </c>
      <c r="Q177" s="43">
        <f t="shared" si="13"/>
        <v>196475.03602886599</v>
      </c>
      <c r="R177" s="43">
        <f t="shared" si="13"/>
        <v>136323.11830573296</v>
      </c>
      <c r="S177" s="43">
        <f t="shared" si="13"/>
        <v>539058.73497120908</v>
      </c>
      <c r="T177" s="43">
        <f t="shared" si="13"/>
        <v>47544.849018194</v>
      </c>
      <c r="U177" s="43">
        <f t="shared" si="13"/>
        <v>78260.374013944005</v>
      </c>
      <c r="V177" s="43">
        <f t="shared" si="13"/>
        <v>310985.90265650186</v>
      </c>
      <c r="W177" s="43">
        <f t="shared" si="13"/>
        <v>208726.29142231893</v>
      </c>
      <c r="X177" s="43">
        <f t="shared" si="13"/>
        <v>641436.638968613</v>
      </c>
      <c r="Y177" s="43">
        <f t="shared" si="13"/>
        <v>195140.28131451196</v>
      </c>
      <c r="Z177" s="43">
        <f t="shared" si="13"/>
        <v>-13390.4265303381</v>
      </c>
      <c r="AA177" s="43">
        <f t="shared" si="13"/>
        <v>-68921.482838980097</v>
      </c>
      <c r="AB177" s="43">
        <f t="shared" si="13"/>
        <v>2424293.031827799</v>
      </c>
      <c r="AC177" s="43">
        <f t="shared" si="13"/>
        <v>315926.516085624</v>
      </c>
      <c r="AD177" s="43">
        <f t="shared" si="13"/>
        <v>365497.53289865819</v>
      </c>
      <c r="AE177" s="43">
        <f t="shared" si="13"/>
        <v>268942.89128552098</v>
      </c>
      <c r="AF177" s="43">
        <f t="shared" si="13"/>
        <v>225294.251885178</v>
      </c>
      <c r="AG177" s="43">
        <f t="shared" si="13"/>
        <v>76403.59387777411</v>
      </c>
      <c r="AH177" s="43">
        <f t="shared" si="13"/>
        <v>504136.96319939103</v>
      </c>
      <c r="AI177" s="43">
        <f t="shared" si="13"/>
        <v>209812.65500948389</v>
      </c>
      <c r="AJ177" s="43">
        <f t="shared" si="13"/>
        <v>464522.58985294402</v>
      </c>
      <c r="AK177" s="43">
        <f t="shared" si="13"/>
        <v>105224.873255097</v>
      </c>
      <c r="AL177" s="43">
        <f t="shared" si="13"/>
        <v>109734.23852268999</v>
      </c>
      <c r="AM177" s="43">
        <f t="shared" si="13"/>
        <v>-390070.980669813</v>
      </c>
      <c r="AN177" s="43">
        <f t="shared" si="13"/>
        <v>139458.10915233841</v>
      </c>
      <c r="AO177" s="43">
        <f t="shared" si="13"/>
        <v>2394883.2343548858</v>
      </c>
      <c r="AP177" s="43">
        <f t="shared" si="13"/>
        <v>-39095.614619659711</v>
      </c>
      <c r="AQ177" s="43">
        <f t="shared" si="13"/>
        <v>230182.49938539887</v>
      </c>
      <c r="AR177" s="43">
        <f t="shared" si="13"/>
        <v>402387.76264076203</v>
      </c>
      <c r="AS177" s="43">
        <f t="shared" si="13"/>
        <v>297993.850329404</v>
      </c>
      <c r="AT177" s="43">
        <f t="shared" si="13"/>
        <v>-157694.24395480577</v>
      </c>
      <c r="AU177" s="43">
        <f t="shared" si="13"/>
        <v>68020.786848678894</v>
      </c>
      <c r="AV177" s="43">
        <f t="shared" si="13"/>
        <v>-76304.148644504021</v>
      </c>
      <c r="AW177" s="43">
        <f t="shared" si="13"/>
        <v>266951.32098931819</v>
      </c>
      <c r="AX177" s="43">
        <f t="shared" si="13"/>
        <v>-61254.298818696305</v>
      </c>
      <c r="AY177" s="43">
        <f t="shared" si="13"/>
        <v>198289.6474348284</v>
      </c>
      <c r="AZ177" s="43">
        <f t="shared" si="13"/>
        <v>446283.5051610081</v>
      </c>
      <c r="BA177" s="43">
        <f t="shared" si="13"/>
        <v>-100700.9460143262</v>
      </c>
      <c r="BB177" s="43">
        <f t="shared" si="13"/>
        <v>1475060.1207374076</v>
      </c>
      <c r="BC177" s="43">
        <f t="shared" si="13"/>
        <v>-274972.06830274797</v>
      </c>
      <c r="BD177" s="43">
        <f t="shared" si="13"/>
        <v>143683.24929543381</v>
      </c>
      <c r="BE177" s="43">
        <f t="shared" si="13"/>
        <v>142789.19990676708</v>
      </c>
      <c r="BF177" s="43">
        <f t="shared" si="13"/>
        <v>1178696.4495513749</v>
      </c>
      <c r="BG177" s="43">
        <f t="shared" si="13"/>
        <v>172641.21590783339</v>
      </c>
      <c r="BH177" s="43">
        <f t="shared" si="13"/>
        <v>-16773.578635857</v>
      </c>
      <c r="BI177" s="43">
        <f t="shared" si="13"/>
        <v>-134645.84555597289</v>
      </c>
      <c r="BJ177" s="43">
        <f t="shared" si="13"/>
        <v>-328.66443824740054</v>
      </c>
      <c r="BK177" s="43">
        <f t="shared" si="13"/>
        <v>-206729.8568877886</v>
      </c>
      <c r="BL177" s="43">
        <f t="shared" si="13"/>
        <v>119280.14835995666</v>
      </c>
      <c r="BM177" s="43">
        <f t="shared" si="13"/>
        <v>551160.6964863129</v>
      </c>
      <c r="BN177" s="43">
        <f t="shared" si="13"/>
        <v>15581.343156124003</v>
      </c>
      <c r="BO177" s="43">
        <f t="shared" si="13"/>
        <v>1690382.2888431889</v>
      </c>
      <c r="BP177" s="43">
        <f t="shared" ref="BP177:CO177" si="14">+BP178+BP186</f>
        <v>406180.13266915444</v>
      </c>
      <c r="BQ177" s="43">
        <f t="shared" si="14"/>
        <v>-75635.713013391302</v>
      </c>
      <c r="BR177" s="43">
        <f t="shared" si="14"/>
        <v>-69139.414540632395</v>
      </c>
      <c r="BS177" s="43">
        <f t="shared" si="14"/>
        <v>209729.5080902896</v>
      </c>
      <c r="BT177" s="43">
        <f t="shared" si="14"/>
        <v>193441.36800297871</v>
      </c>
      <c r="BU177" s="43">
        <f t="shared" si="14"/>
        <v>-51725.220068273135</v>
      </c>
      <c r="BV177" s="43">
        <f t="shared" si="14"/>
        <v>138629.15861904982</v>
      </c>
      <c r="BW177" s="43">
        <f t="shared" si="14"/>
        <v>244026.26201645168</v>
      </c>
      <c r="BX177" s="43">
        <f t="shared" si="14"/>
        <v>-104548.55215499004</v>
      </c>
      <c r="BY177" s="43">
        <f t="shared" si="14"/>
        <v>113846.4108864248</v>
      </c>
      <c r="BZ177" s="43">
        <f t="shared" si="14"/>
        <v>173104.77904224399</v>
      </c>
      <c r="CA177" s="43">
        <f t="shared" si="14"/>
        <v>116204.4447440559</v>
      </c>
      <c r="CB177" s="43">
        <f t="shared" si="14"/>
        <v>1294113.1642933628</v>
      </c>
      <c r="CC177" s="43">
        <f t="shared" si="14"/>
        <v>-45413.674369433596</v>
      </c>
      <c r="CD177" s="43">
        <f t="shared" si="14"/>
        <v>229422.21373669899</v>
      </c>
      <c r="CE177" s="43">
        <f t="shared" si="14"/>
        <v>166886.79214662701</v>
      </c>
      <c r="CF177" s="43">
        <f t="shared" si="14"/>
        <v>0</v>
      </c>
      <c r="CG177" s="43">
        <f t="shared" si="14"/>
        <v>0</v>
      </c>
      <c r="CH177" s="43">
        <f t="shared" si="14"/>
        <v>0</v>
      </c>
      <c r="CI177" s="43">
        <f t="shared" si="14"/>
        <v>0</v>
      </c>
      <c r="CJ177" s="43">
        <f t="shared" si="14"/>
        <v>0</v>
      </c>
      <c r="CK177" s="43">
        <f t="shared" si="14"/>
        <v>0</v>
      </c>
      <c r="CL177" s="43">
        <f t="shared" si="14"/>
        <v>0</v>
      </c>
      <c r="CM177" s="43">
        <f t="shared" si="14"/>
        <v>0</v>
      </c>
      <c r="CN177" s="43">
        <f t="shared" si="14"/>
        <v>0</v>
      </c>
      <c r="CO177" s="43">
        <f t="shared" si="14"/>
        <v>350895.33151389251</v>
      </c>
    </row>
    <row r="178" spans="1:93" ht="21.75" customHeight="1" x14ac:dyDescent="0.3">
      <c r="A178" s="26" t="s">
        <v>278</v>
      </c>
      <c r="B178" s="23" t="s">
        <v>279</v>
      </c>
      <c r="C178" s="44">
        <v>238992.84364053301</v>
      </c>
      <c r="D178" s="44">
        <v>151697.22179261612</v>
      </c>
      <c r="E178" s="44">
        <v>668717.16746479785</v>
      </c>
      <c r="F178" s="44">
        <v>160683.21037477499</v>
      </c>
      <c r="G178" s="44">
        <v>82646.396134901006</v>
      </c>
      <c r="H178" s="44">
        <v>123740.119550516</v>
      </c>
      <c r="I178" s="44">
        <v>254781.08270361001</v>
      </c>
      <c r="J178" s="44">
        <v>59982.621308114998</v>
      </c>
      <c r="K178" s="44">
        <v>59217.176836824583</v>
      </c>
      <c r="L178" s="44">
        <v>277973.5182125651</v>
      </c>
      <c r="M178" s="44">
        <v>35957.423134568045</v>
      </c>
      <c r="N178" s="44">
        <v>-195322.86145922606</v>
      </c>
      <c r="O178" s="44">
        <v>1919065.9196945999</v>
      </c>
      <c r="P178" s="44">
        <v>154964.29478145504</v>
      </c>
      <c r="Q178" s="44">
        <v>202138.767608036</v>
      </c>
      <c r="R178" s="44">
        <v>128267.57167654888</v>
      </c>
      <c r="S178" s="44">
        <v>257499.24937965008</v>
      </c>
      <c r="T178" s="44">
        <v>-110861.154487226</v>
      </c>
      <c r="U178" s="44">
        <v>49152.884175503998</v>
      </c>
      <c r="V178" s="44">
        <v>365681.67577270599</v>
      </c>
      <c r="W178" s="44">
        <v>211965.65436856792</v>
      </c>
      <c r="X178" s="44">
        <v>322836.92894823005</v>
      </c>
      <c r="Y178" s="44">
        <v>191624.93219317196</v>
      </c>
      <c r="Z178" s="44">
        <v>-12514.0452847421</v>
      </c>
      <c r="AA178" s="44">
        <v>-92684.149010863097</v>
      </c>
      <c r="AB178" s="44">
        <v>1668072.6101210399</v>
      </c>
      <c r="AC178" s="44">
        <v>312071.67410466302</v>
      </c>
      <c r="AD178" s="44">
        <v>348703.25232019898</v>
      </c>
      <c r="AE178" s="44">
        <v>260743.88025483099</v>
      </c>
      <c r="AF178" s="44">
        <v>226097.64021556801</v>
      </c>
      <c r="AG178" s="44">
        <v>63378.155967054103</v>
      </c>
      <c r="AH178" s="44">
        <v>308150.02018060099</v>
      </c>
      <c r="AI178" s="44">
        <v>24578.815615039901</v>
      </c>
      <c r="AJ178" s="44">
        <v>465189.31233642204</v>
      </c>
      <c r="AK178" s="44">
        <v>107834.258428847</v>
      </c>
      <c r="AL178" s="44">
        <v>127854.27717074</v>
      </c>
      <c r="AM178" s="44">
        <v>-396083.59457417799</v>
      </c>
      <c r="AN178" s="44">
        <v>-98479.290279946799</v>
      </c>
      <c r="AO178" s="44">
        <v>1750038.4017398399</v>
      </c>
      <c r="AP178" s="44">
        <v>-66846.44148232101</v>
      </c>
      <c r="AQ178" s="44">
        <v>214533.88575753407</v>
      </c>
      <c r="AR178" s="44">
        <v>62244.858677919998</v>
      </c>
      <c r="AS178" s="44">
        <v>117699.55210382699</v>
      </c>
      <c r="AT178" s="44">
        <v>-199028.23305864999</v>
      </c>
      <c r="AU178" s="44">
        <v>66175.571618022397</v>
      </c>
      <c r="AV178" s="44">
        <v>-277641.18111011101</v>
      </c>
      <c r="AW178" s="44">
        <v>235139.31791671389</v>
      </c>
      <c r="AX178" s="44">
        <v>-80516.913901942302</v>
      </c>
      <c r="AY178" s="44">
        <v>128864.22066031399</v>
      </c>
      <c r="AZ178" s="44">
        <v>272453.66362892813</v>
      </c>
      <c r="BA178" s="44">
        <v>-110500.594499033</v>
      </c>
      <c r="BB178" s="44">
        <v>362577.70631120302</v>
      </c>
      <c r="BC178" s="44">
        <v>291995.88159155211</v>
      </c>
      <c r="BD178" s="44">
        <v>112404.30309672101</v>
      </c>
      <c r="BE178" s="44">
        <v>172146.5315353761</v>
      </c>
      <c r="BF178" s="44">
        <v>350566.26699351898</v>
      </c>
      <c r="BG178" s="44">
        <v>164271.232054853</v>
      </c>
      <c r="BH178" s="44">
        <v>-18045.957599073401</v>
      </c>
      <c r="BI178" s="44">
        <v>-244735.69193424887</v>
      </c>
      <c r="BJ178" s="44">
        <v>18055.269804982101</v>
      </c>
      <c r="BK178" s="44">
        <v>-195900.867488027</v>
      </c>
      <c r="BL178" s="44">
        <v>68928.259386714664</v>
      </c>
      <c r="BM178" s="44">
        <v>-223621.39689052099</v>
      </c>
      <c r="BN178" s="44">
        <v>39319.503393009603</v>
      </c>
      <c r="BO178" s="44">
        <v>535383.33394485724</v>
      </c>
      <c r="BP178" s="44">
        <v>8617.7958539139363</v>
      </c>
      <c r="BQ178" s="44">
        <v>-68740.928925715794</v>
      </c>
      <c r="BR178" s="44">
        <v>-25716.884038930501</v>
      </c>
      <c r="BS178" s="44">
        <v>216485.085840452</v>
      </c>
      <c r="BT178" s="44">
        <v>185117.608974926</v>
      </c>
      <c r="BU178" s="44">
        <v>-325249.77149973769</v>
      </c>
      <c r="BV178" s="44">
        <v>139169.81090623001</v>
      </c>
      <c r="BW178" s="44">
        <v>254605.33604203799</v>
      </c>
      <c r="BX178" s="44">
        <v>-46567.152588262106</v>
      </c>
      <c r="BY178" s="44">
        <v>120383.397172966</v>
      </c>
      <c r="BZ178" s="44">
        <v>160951.62601952199</v>
      </c>
      <c r="CA178" s="44">
        <v>159672.993067256</v>
      </c>
      <c r="CB178" s="44">
        <v>778728.91682465887</v>
      </c>
      <c r="CC178" s="44">
        <v>-55270.019330255098</v>
      </c>
      <c r="CD178" s="44">
        <v>230858.081125522</v>
      </c>
      <c r="CE178" s="44">
        <v>220722.360495809</v>
      </c>
      <c r="CF178" s="44">
        <v>0</v>
      </c>
      <c r="CG178" s="44">
        <v>0</v>
      </c>
      <c r="CH178" s="44">
        <v>0</v>
      </c>
      <c r="CI178" s="44">
        <v>0</v>
      </c>
      <c r="CJ178" s="44">
        <v>0</v>
      </c>
      <c r="CK178" s="44">
        <v>0</v>
      </c>
      <c r="CL178" s="44">
        <v>0</v>
      </c>
      <c r="CM178" s="44">
        <v>0</v>
      </c>
      <c r="CN178" s="44">
        <v>0</v>
      </c>
      <c r="CO178" s="44">
        <v>396310.42229107599</v>
      </c>
    </row>
    <row r="179" spans="1:93" ht="13" x14ac:dyDescent="0.3">
      <c r="A179" s="22">
        <v>3312</v>
      </c>
      <c r="B179" s="24" t="s">
        <v>267</v>
      </c>
      <c r="C179" s="32">
        <v>112828.1251</v>
      </c>
      <c r="D179" s="32">
        <v>-14009.76</v>
      </c>
      <c r="E179" s="32">
        <v>5.7174745454101599</v>
      </c>
      <c r="F179" s="32">
        <v>-9579.9513000000006</v>
      </c>
      <c r="G179" s="32">
        <v>-63264.277499999997</v>
      </c>
      <c r="H179" s="32">
        <v>17168.730439999999</v>
      </c>
      <c r="I179" s="32">
        <v>72375.580600000001</v>
      </c>
      <c r="J179" s="32">
        <v>-82664.352599999998</v>
      </c>
      <c r="K179" s="32">
        <v>-13288.01</v>
      </c>
      <c r="L179" s="32">
        <v>45385.760990000002</v>
      </c>
      <c r="M179" s="32">
        <v>22779.744579999999</v>
      </c>
      <c r="N179" s="32">
        <v>19065.565578000002</v>
      </c>
      <c r="O179" s="32">
        <v>106802.873362545</v>
      </c>
      <c r="P179" s="32">
        <v>-13390.58</v>
      </c>
      <c r="Q179" s="32">
        <v>-19988.900000000001</v>
      </c>
      <c r="R179" s="32">
        <v>7238.39</v>
      </c>
      <c r="S179" s="32">
        <v>30341.75</v>
      </c>
      <c r="T179" s="32">
        <v>67352.53</v>
      </c>
      <c r="U179" s="32">
        <v>46277.08</v>
      </c>
      <c r="V179" s="32">
        <v>-62007.87</v>
      </c>
      <c r="W179" s="32">
        <v>17170.669999999998</v>
      </c>
      <c r="X179" s="32">
        <v>-22873.52</v>
      </c>
      <c r="Y179" s="32">
        <v>-26422.35</v>
      </c>
      <c r="Z179" s="32">
        <v>49780.160000000003</v>
      </c>
      <c r="AA179" s="32">
        <v>-180955.15</v>
      </c>
      <c r="AB179" s="32">
        <v>-107477.79</v>
      </c>
      <c r="AC179" s="32">
        <v>-27039.35</v>
      </c>
      <c r="AD179" s="32">
        <v>-75545.88</v>
      </c>
      <c r="AE179" s="32">
        <v>-11409.96</v>
      </c>
      <c r="AF179" s="32">
        <v>-17488.490000000002</v>
      </c>
      <c r="AG179" s="32">
        <v>-28904.7</v>
      </c>
      <c r="AH179" s="32">
        <v>-26725.94</v>
      </c>
      <c r="AI179" s="32">
        <v>34326.239999999998</v>
      </c>
      <c r="AJ179" s="32">
        <v>-27170.45</v>
      </c>
      <c r="AK179" s="32">
        <v>-28608.81</v>
      </c>
      <c r="AL179" s="32">
        <v>-23926.03</v>
      </c>
      <c r="AM179" s="32">
        <v>22644</v>
      </c>
      <c r="AN179" s="32">
        <v>76844.23</v>
      </c>
      <c r="AO179" s="32">
        <v>-133005.14000000001</v>
      </c>
      <c r="AP179" s="32">
        <v>-115384.54</v>
      </c>
      <c r="AQ179" s="32">
        <v>-6190.0985000000001</v>
      </c>
      <c r="AR179" s="32">
        <v>-19020.330000000002</v>
      </c>
      <c r="AS179" s="32">
        <v>0</v>
      </c>
      <c r="AT179" s="32">
        <v>-68078.94</v>
      </c>
      <c r="AU179" s="32">
        <v>76376.22</v>
      </c>
      <c r="AV179" s="32">
        <v>-55474.77</v>
      </c>
      <c r="AW179" s="32">
        <v>41685.79</v>
      </c>
      <c r="AX179" s="32">
        <v>4769.9799999999996</v>
      </c>
      <c r="AY179" s="32">
        <v>6166.63</v>
      </c>
      <c r="AZ179" s="32">
        <v>55885.49</v>
      </c>
      <c r="BA179" s="32">
        <v>8545.11</v>
      </c>
      <c r="BB179" s="32">
        <v>-70719.458499999993</v>
      </c>
      <c r="BC179" s="32">
        <v>26940.444639000001</v>
      </c>
      <c r="BD179" s="32">
        <v>-3984.2135899999998</v>
      </c>
      <c r="BE179" s="32">
        <v>-11350.55191</v>
      </c>
      <c r="BF179" s="32">
        <v>2010.2</v>
      </c>
      <c r="BG179" s="32">
        <v>-45508.14</v>
      </c>
      <c r="BH179" s="32">
        <v>26063.568888207799</v>
      </c>
      <c r="BI179" s="32">
        <v>-4187.7043072419401</v>
      </c>
      <c r="BJ179" s="32">
        <v>-20896.169085989299</v>
      </c>
      <c r="BK179" s="32">
        <v>4661.5845182901603</v>
      </c>
      <c r="BL179" s="32">
        <v>9393.9116396192621</v>
      </c>
      <c r="BM179" s="32">
        <v>-4206.7785118241</v>
      </c>
      <c r="BN179" s="32">
        <v>32877.543349635002</v>
      </c>
      <c r="BO179" s="32">
        <v>11813.695629696889</v>
      </c>
      <c r="BP179" s="32">
        <v>77930.382164706796</v>
      </c>
      <c r="BQ179" s="32">
        <v>-2263.7043800024398</v>
      </c>
      <c r="BR179" s="32">
        <v>-25399.9226673103</v>
      </c>
      <c r="BS179" s="32">
        <v>-4798.9139641514894</v>
      </c>
      <c r="BT179" s="32">
        <v>51405.884251374599</v>
      </c>
      <c r="BU179" s="32">
        <v>-25023.529594561998</v>
      </c>
      <c r="BV179" s="32">
        <v>20736.872421174601</v>
      </c>
      <c r="BW179" s="32">
        <v>-32778.372712714969</v>
      </c>
      <c r="BX179" s="32">
        <v>43201.684274939798</v>
      </c>
      <c r="BY179" s="32">
        <v>-25171.388204312399</v>
      </c>
      <c r="BZ179" s="32">
        <v>130098.46200907</v>
      </c>
      <c r="CA179" s="32">
        <v>127310.6</v>
      </c>
      <c r="CB179" s="32">
        <v>335248.05359821202</v>
      </c>
      <c r="CC179" s="32">
        <v>-36314.761779045701</v>
      </c>
      <c r="CD179" s="32">
        <v>88203.907080884295</v>
      </c>
      <c r="CE179" s="32">
        <v>55434.824983205799</v>
      </c>
      <c r="CF179" s="32">
        <v>0</v>
      </c>
      <c r="CG179" s="32">
        <v>0</v>
      </c>
      <c r="CH179" s="32">
        <v>0</v>
      </c>
      <c r="CI179" s="32">
        <v>0</v>
      </c>
      <c r="CJ179" s="32">
        <v>0</v>
      </c>
      <c r="CK179" s="32">
        <v>0</v>
      </c>
      <c r="CL179" s="32">
        <v>0</v>
      </c>
      <c r="CM179" s="32">
        <v>0</v>
      </c>
      <c r="CN179" s="32">
        <v>0</v>
      </c>
      <c r="CO179" s="32">
        <v>107323.97028504399</v>
      </c>
    </row>
    <row r="180" spans="1:93" ht="13" x14ac:dyDescent="0.3">
      <c r="A180" s="22" t="s">
        <v>280</v>
      </c>
      <c r="B180" s="24" t="s">
        <v>281</v>
      </c>
      <c r="C180" s="32">
        <v>184678.535893063</v>
      </c>
      <c r="D180" s="32">
        <v>148656.140308381</v>
      </c>
      <c r="E180" s="32">
        <v>648930.19127327495</v>
      </c>
      <c r="F180" s="32">
        <v>202287.22330758799</v>
      </c>
      <c r="G180" s="32">
        <v>105815.050686402</v>
      </c>
      <c r="H180" s="32">
        <v>98700.922882996398</v>
      </c>
      <c r="I180" s="32">
        <v>211128.32034779599</v>
      </c>
      <c r="J180" s="32">
        <v>89828.539908695602</v>
      </c>
      <c r="K180" s="32">
        <v>127136.002863936</v>
      </c>
      <c r="L180" s="32">
        <v>163839.05342725801</v>
      </c>
      <c r="M180" s="32">
        <v>-14830.268134014999</v>
      </c>
      <c r="N180" s="32">
        <v>-18269.47672683404</v>
      </c>
      <c r="O180" s="32">
        <v>1947900.23603854</v>
      </c>
      <c r="P180" s="32">
        <v>117659.330225164</v>
      </c>
      <c r="Q180" s="32">
        <v>195291.20056022101</v>
      </c>
      <c r="R180" s="32">
        <v>83310.446797343</v>
      </c>
      <c r="S180" s="32">
        <v>234061.74041072599</v>
      </c>
      <c r="T180" s="32">
        <v>-110654.69877513401</v>
      </c>
      <c r="U180" s="32">
        <v>-16647.321964121023</v>
      </c>
      <c r="V180" s="32">
        <v>347440.293489751</v>
      </c>
      <c r="W180" s="32">
        <v>233578.60033768899</v>
      </c>
      <c r="X180" s="32">
        <v>337154.25771775708</v>
      </c>
      <c r="Y180" s="32">
        <v>191104.825861099</v>
      </c>
      <c r="Z180" s="32">
        <v>-18169.597613116977</v>
      </c>
      <c r="AA180" s="32">
        <v>54781.897682399001</v>
      </c>
      <c r="AB180" s="32">
        <v>1648910.9747297801</v>
      </c>
      <c r="AC180" s="32">
        <v>316965.66613835096</v>
      </c>
      <c r="AD180" s="32">
        <v>381777.91590826103</v>
      </c>
      <c r="AE180" s="32">
        <v>297144.8987244959</v>
      </c>
      <c r="AF180" s="32">
        <v>245096.52633606899</v>
      </c>
      <c r="AG180" s="32">
        <v>31699.573757175702</v>
      </c>
      <c r="AH180" s="32">
        <v>251685.48830961599</v>
      </c>
      <c r="AI180" s="32">
        <v>-45950.861856647003</v>
      </c>
      <c r="AJ180" s="32">
        <v>483108.03465681197</v>
      </c>
      <c r="AK180" s="32">
        <v>143862.661608833</v>
      </c>
      <c r="AL180" s="32">
        <v>114125.93432214798</v>
      </c>
      <c r="AM180" s="32">
        <v>-301751.70174202899</v>
      </c>
      <c r="AN180" s="32">
        <v>-217672.48898129381</v>
      </c>
      <c r="AO180" s="32">
        <v>1700091.6471817901</v>
      </c>
      <c r="AP180" s="32">
        <v>67553.638570260999</v>
      </c>
      <c r="AQ180" s="32">
        <v>199241.55770928899</v>
      </c>
      <c r="AR180" s="32">
        <v>54064.437937868002</v>
      </c>
      <c r="AS180" s="32">
        <v>66295.699134586001</v>
      </c>
      <c r="AT180" s="32">
        <v>-122870.888022331</v>
      </c>
      <c r="AU180" s="32">
        <v>-157791.00714286399</v>
      </c>
      <c r="AV180" s="32">
        <v>-191463.93632674203</v>
      </c>
      <c r="AW180" s="32">
        <v>415401.424839955</v>
      </c>
      <c r="AX180" s="32">
        <v>-100450.526555658</v>
      </c>
      <c r="AY180" s="32">
        <v>76982.530154584994</v>
      </c>
      <c r="AZ180" s="32">
        <v>241989.68410697099</v>
      </c>
      <c r="BA180" s="32">
        <v>-57427.935551520015</v>
      </c>
      <c r="BB180" s="32">
        <v>491524.67885439988</v>
      </c>
      <c r="BC180" s="32">
        <v>338584.46462334099</v>
      </c>
      <c r="BD180" s="32">
        <v>101308.87393364</v>
      </c>
      <c r="BE180" s="32">
        <v>173746.45323831399</v>
      </c>
      <c r="BF180" s="32">
        <v>374097.70340363798</v>
      </c>
      <c r="BG180" s="32">
        <v>150991.75655571299</v>
      </c>
      <c r="BH180" s="32">
        <v>-47120.398413201197</v>
      </c>
      <c r="BI180" s="32">
        <v>-264757.21816231101</v>
      </c>
      <c r="BJ180" s="32">
        <v>49345.418809007402</v>
      </c>
      <c r="BK180" s="32">
        <v>-154573.97632732947</v>
      </c>
      <c r="BL180" s="32">
        <v>58585.400671890398</v>
      </c>
      <c r="BM180" s="32">
        <v>-84695.036146223298</v>
      </c>
      <c r="BN180" s="32">
        <v>25790.003365352699</v>
      </c>
      <c r="BO180" s="32">
        <v>721303.44555183104</v>
      </c>
      <c r="BP180" s="32">
        <v>-32800.9470843944</v>
      </c>
      <c r="BQ180" s="32">
        <v>-88552.246111468237</v>
      </c>
      <c r="BR180" s="32">
        <v>-68427.94191551159</v>
      </c>
      <c r="BS180" s="32">
        <v>225853.62817630399</v>
      </c>
      <c r="BT180" s="32">
        <v>82538.384639961179</v>
      </c>
      <c r="BU180" s="32">
        <v>-380908.67335921898</v>
      </c>
      <c r="BV180" s="32">
        <v>152202.84589381501</v>
      </c>
      <c r="BW180" s="32">
        <v>270001.06614307303</v>
      </c>
      <c r="BX180" s="32">
        <v>-77278.557155452014</v>
      </c>
      <c r="BY180" s="32">
        <v>184055.959826028</v>
      </c>
      <c r="BZ180" s="32">
        <v>187862.73844622253</v>
      </c>
      <c r="CA180" s="32">
        <v>8134.1356428165382</v>
      </c>
      <c r="CB180" s="32">
        <v>462680.39314217598</v>
      </c>
      <c r="CC180" s="32">
        <v>-9248.3445045993394</v>
      </c>
      <c r="CD180" s="32">
        <v>108625.641953978</v>
      </c>
      <c r="CE180" s="32">
        <v>163887.42966585315</v>
      </c>
      <c r="CF180" s="32">
        <v>0</v>
      </c>
      <c r="CG180" s="32">
        <v>0</v>
      </c>
      <c r="CH180" s="32">
        <v>0</v>
      </c>
      <c r="CI180" s="32">
        <v>0</v>
      </c>
      <c r="CJ180" s="32">
        <v>0</v>
      </c>
      <c r="CK180" s="32">
        <v>0</v>
      </c>
      <c r="CL180" s="32">
        <v>0</v>
      </c>
      <c r="CM180" s="32">
        <v>0</v>
      </c>
      <c r="CN180" s="32">
        <v>0</v>
      </c>
      <c r="CO180" s="32">
        <v>263264.72711523174</v>
      </c>
    </row>
    <row r="181" spans="1:93" ht="13" x14ac:dyDescent="0.3">
      <c r="A181" s="22" t="s">
        <v>282</v>
      </c>
      <c r="B181" s="24" t="s">
        <v>269</v>
      </c>
      <c r="C181" s="32">
        <v>11.6112485609783</v>
      </c>
      <c r="D181" s="32">
        <v>264.61600455305899</v>
      </c>
      <c r="E181" s="32">
        <v>-379.75247422203302</v>
      </c>
      <c r="F181" s="32">
        <v>-591.35163953200504</v>
      </c>
      <c r="G181" s="32">
        <v>175.45023218702201</v>
      </c>
      <c r="H181" s="32">
        <v>254.12091011297599</v>
      </c>
      <c r="I181" s="32">
        <v>-625.37359890900098</v>
      </c>
      <c r="J181" s="32">
        <v>1688.50716020098</v>
      </c>
      <c r="K181" s="32">
        <v>830.25995828198802</v>
      </c>
      <c r="L181" s="32">
        <v>391.407210601011</v>
      </c>
      <c r="M181" s="32">
        <v>1847.4615856630301</v>
      </c>
      <c r="N181" s="32">
        <v>393.62394406798501</v>
      </c>
      <c r="O181" s="32">
        <v>4260.5805415659997</v>
      </c>
      <c r="P181" s="32">
        <v>-394.30537003896302</v>
      </c>
      <c r="Q181" s="32">
        <v>-369.39774084496503</v>
      </c>
      <c r="R181" s="32">
        <v>35.322288375926973</v>
      </c>
      <c r="S181" s="32">
        <v>-335.15551046598398</v>
      </c>
      <c r="T181" s="32">
        <v>1362.2225792579648</v>
      </c>
      <c r="U181" s="32">
        <v>10.416318445032299</v>
      </c>
      <c r="V181" s="32">
        <v>-393.129944535052</v>
      </c>
      <c r="W181" s="32">
        <v>206.97396917905201</v>
      </c>
      <c r="X181" s="32">
        <v>-413.012288386948</v>
      </c>
      <c r="Y181" s="32">
        <v>-109.91640683702001</v>
      </c>
      <c r="Z181" s="32">
        <v>-190.071980935017</v>
      </c>
      <c r="AA181" s="32">
        <v>-3583.0160657220799</v>
      </c>
      <c r="AB181" s="32">
        <v>-4173.0701525080503</v>
      </c>
      <c r="AC181" s="32">
        <v>-170.89435697792399</v>
      </c>
      <c r="AD181" s="32">
        <v>-325.32750601200399</v>
      </c>
      <c r="AE181" s="32">
        <v>212.17308537510701</v>
      </c>
      <c r="AF181" s="32">
        <v>42410.670105838901</v>
      </c>
      <c r="AG181" s="32">
        <v>-469.798506167906</v>
      </c>
      <c r="AH181" s="32">
        <v>-21.977823127963347</v>
      </c>
      <c r="AI181" s="32">
        <v>-93.371398618110206</v>
      </c>
      <c r="AJ181" s="32">
        <v>-443.21615901306399</v>
      </c>
      <c r="AK181" s="32">
        <v>-821.50564316692896</v>
      </c>
      <c r="AL181" s="32">
        <v>-351.67558383105597</v>
      </c>
      <c r="AM181" s="32">
        <v>1205.00694870395</v>
      </c>
      <c r="AN181" s="32">
        <v>-3752.1113274979084</v>
      </c>
      <c r="AO181" s="32">
        <v>37377.971835505101</v>
      </c>
      <c r="AP181" s="32">
        <v>-602.59523705197398</v>
      </c>
      <c r="AQ181" s="32">
        <v>-562.78367396498652</v>
      </c>
      <c r="AR181" s="32">
        <v>2441.3125874418984</v>
      </c>
      <c r="AS181" s="32">
        <v>-593.63723175896075</v>
      </c>
      <c r="AT181" s="32">
        <v>-691.75718201869995</v>
      </c>
      <c r="AU181" s="32">
        <v>-630.20314801373002</v>
      </c>
      <c r="AV181" s="32">
        <v>-1956.58753038851</v>
      </c>
      <c r="AW181" s="32">
        <v>-464.29238675106899</v>
      </c>
      <c r="AX181" s="32">
        <v>-483.90073477427399</v>
      </c>
      <c r="AY181" s="32">
        <v>-657.34926905074803</v>
      </c>
      <c r="AZ181" s="32">
        <v>-597.50435832291998</v>
      </c>
      <c r="BA181" s="32">
        <v>-6864.3704995631497</v>
      </c>
      <c r="BB181" s="32">
        <v>-11663.668664217128</v>
      </c>
      <c r="BC181" s="32">
        <v>-413.25208879891602</v>
      </c>
      <c r="BD181" s="32">
        <v>-509.07728237893798</v>
      </c>
      <c r="BE181" s="32">
        <v>-599.24968904799596</v>
      </c>
      <c r="BF181" s="32">
        <v>1697.12450392099</v>
      </c>
      <c r="BG181" s="32">
        <v>-867.31167492998793</v>
      </c>
      <c r="BH181" s="32">
        <v>2274.8390456100101</v>
      </c>
      <c r="BI181" s="32">
        <v>1049.9055705139799</v>
      </c>
      <c r="BJ181" s="32">
        <v>-603.83071314597305</v>
      </c>
      <c r="BK181" s="32">
        <v>-10362.826047778</v>
      </c>
      <c r="BL181" s="32">
        <v>-393.08199589498003</v>
      </c>
      <c r="BM181" s="32">
        <v>-228.03288346354699</v>
      </c>
      <c r="BN181" s="32">
        <v>222.700550371752</v>
      </c>
      <c r="BO181" s="32">
        <v>-8732.0927050215996</v>
      </c>
      <c r="BP181" s="32">
        <v>-606.23689972846796</v>
      </c>
      <c r="BQ181" s="32">
        <v>2638.5364209148902</v>
      </c>
      <c r="BR181" s="32">
        <v>1428.4013426013701</v>
      </c>
      <c r="BS181" s="32">
        <v>-1192.40409059999</v>
      </c>
      <c r="BT181" s="32">
        <v>2333.8696765399654</v>
      </c>
      <c r="BU181" s="32">
        <v>2223.3661482930102</v>
      </c>
      <c r="BV181" s="32">
        <v>-669.93999999999141</v>
      </c>
      <c r="BW181" s="32">
        <v>981.22999999999229</v>
      </c>
      <c r="BX181" s="32">
        <v>-2300.78999999999</v>
      </c>
      <c r="BY181" s="32">
        <v>-1103.80000000001</v>
      </c>
      <c r="BZ181" s="32">
        <v>-53.0299999999988</v>
      </c>
      <c r="CA181" s="32">
        <v>-12441.949999999992</v>
      </c>
      <c r="CB181" s="32">
        <v>-8762.7474019792007</v>
      </c>
      <c r="CC181" s="32">
        <v>662.35999999998967</v>
      </c>
      <c r="CD181" s="32">
        <v>-607.60999999999297</v>
      </c>
      <c r="CE181" s="32">
        <v>-620.760000000015</v>
      </c>
      <c r="CF181" s="32">
        <v>0</v>
      </c>
      <c r="CG181" s="32">
        <v>0</v>
      </c>
      <c r="CH181" s="32">
        <v>0</v>
      </c>
      <c r="CI181" s="32">
        <v>0</v>
      </c>
      <c r="CJ181" s="32">
        <v>0</v>
      </c>
      <c r="CK181" s="32">
        <v>0</v>
      </c>
      <c r="CL181" s="32">
        <v>0</v>
      </c>
      <c r="CM181" s="32">
        <v>0</v>
      </c>
      <c r="CN181" s="32">
        <v>0</v>
      </c>
      <c r="CO181" s="32">
        <v>-566.01000000001795</v>
      </c>
    </row>
    <row r="182" spans="1:93" ht="13.15" customHeight="1" outlineLevel="1" x14ac:dyDescent="0.3">
      <c r="A182" s="22" t="s">
        <v>283</v>
      </c>
      <c r="B182" s="24" t="s">
        <v>270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32">
        <v>0</v>
      </c>
      <c r="AD182" s="32">
        <v>0</v>
      </c>
      <c r="AE182" s="32">
        <v>0</v>
      </c>
      <c r="AF182" s="32">
        <v>0</v>
      </c>
      <c r="AG182" s="32">
        <v>0</v>
      </c>
      <c r="AH182" s="32">
        <v>0</v>
      </c>
      <c r="AI182" s="32">
        <v>0</v>
      </c>
      <c r="AJ182" s="32">
        <v>0</v>
      </c>
      <c r="AK182" s="32">
        <v>0</v>
      </c>
      <c r="AL182" s="32">
        <v>0</v>
      </c>
      <c r="AM182" s="32">
        <v>0</v>
      </c>
      <c r="AN182" s="32">
        <v>0</v>
      </c>
      <c r="AO182" s="32">
        <v>0</v>
      </c>
      <c r="AP182" s="32">
        <v>0</v>
      </c>
      <c r="AQ182" s="32">
        <v>0</v>
      </c>
      <c r="AR182" s="32">
        <v>0</v>
      </c>
      <c r="AS182" s="32">
        <v>0</v>
      </c>
      <c r="AT182" s="32">
        <v>0</v>
      </c>
      <c r="AU182" s="32">
        <v>0</v>
      </c>
      <c r="AV182" s="32">
        <v>0</v>
      </c>
      <c r="AW182" s="32">
        <v>0</v>
      </c>
      <c r="AX182" s="32">
        <v>0</v>
      </c>
      <c r="AY182" s="32">
        <v>0</v>
      </c>
      <c r="AZ182" s="32">
        <v>0</v>
      </c>
      <c r="BA182" s="32">
        <v>0</v>
      </c>
      <c r="BB182" s="32">
        <v>0</v>
      </c>
      <c r="BC182" s="32">
        <v>0</v>
      </c>
      <c r="BD182" s="32">
        <v>0</v>
      </c>
      <c r="BE182" s="32">
        <v>0</v>
      </c>
      <c r="BF182" s="32">
        <v>0</v>
      </c>
      <c r="BG182" s="32">
        <v>0</v>
      </c>
      <c r="BH182" s="32">
        <v>0</v>
      </c>
      <c r="BI182" s="32">
        <v>0</v>
      </c>
      <c r="BJ182" s="32">
        <v>0</v>
      </c>
      <c r="BK182" s="32">
        <v>0</v>
      </c>
      <c r="BL182" s="32">
        <v>0</v>
      </c>
      <c r="BM182" s="32">
        <v>0</v>
      </c>
      <c r="BN182" s="32">
        <v>0</v>
      </c>
      <c r="BO182" s="32">
        <v>0</v>
      </c>
      <c r="BP182" s="32">
        <v>0</v>
      </c>
      <c r="BQ182" s="32">
        <v>0</v>
      </c>
      <c r="BR182" s="32">
        <v>0</v>
      </c>
      <c r="BS182" s="32">
        <v>0</v>
      </c>
      <c r="BT182" s="32">
        <v>0</v>
      </c>
      <c r="BU182" s="32">
        <v>0</v>
      </c>
      <c r="BV182" s="32">
        <v>0</v>
      </c>
      <c r="BW182" s="32">
        <v>0</v>
      </c>
      <c r="BX182" s="32">
        <v>0</v>
      </c>
      <c r="BY182" s="32">
        <v>0</v>
      </c>
      <c r="BZ182" s="32">
        <v>0</v>
      </c>
      <c r="CA182" s="32">
        <v>0</v>
      </c>
      <c r="CB182" s="32">
        <v>0</v>
      </c>
      <c r="CC182" s="32">
        <v>0</v>
      </c>
      <c r="CD182" s="32">
        <v>0</v>
      </c>
      <c r="CE182" s="32">
        <v>0</v>
      </c>
      <c r="CF182" s="32">
        <v>0</v>
      </c>
      <c r="CG182" s="32">
        <v>0</v>
      </c>
      <c r="CH182" s="32">
        <v>0</v>
      </c>
      <c r="CI182" s="32">
        <v>0</v>
      </c>
      <c r="CJ182" s="32">
        <v>0</v>
      </c>
      <c r="CK182" s="32">
        <v>0</v>
      </c>
      <c r="CL182" s="32">
        <v>0</v>
      </c>
      <c r="CM182" s="32">
        <v>0</v>
      </c>
      <c r="CN182" s="32">
        <v>0</v>
      </c>
      <c r="CO182" s="32">
        <v>0</v>
      </c>
    </row>
    <row r="183" spans="1:93" ht="13.15" customHeight="1" outlineLevel="1" x14ac:dyDescent="0.3">
      <c r="A183" s="22" t="s">
        <v>284</v>
      </c>
      <c r="B183" s="24" t="s">
        <v>271</v>
      </c>
      <c r="C183" s="32">
        <v>587.77070782000101</v>
      </c>
      <c r="D183" s="32">
        <v>-680.17086129999996</v>
      </c>
      <c r="E183" s="32">
        <v>557.10705562999999</v>
      </c>
      <c r="F183" s="32">
        <v>95.331418679999928</v>
      </c>
      <c r="G183" s="32">
        <v>-3809.1050415300001</v>
      </c>
      <c r="H183" s="32">
        <v>-3229.7244627099999</v>
      </c>
      <c r="I183" s="32">
        <v>6768.1299861599991</v>
      </c>
      <c r="J183" s="32">
        <v>2963.9901102899998</v>
      </c>
      <c r="K183" s="32">
        <v>7229.2798700499998</v>
      </c>
      <c r="L183" s="32">
        <v>-14600.211695149999</v>
      </c>
      <c r="M183" s="32">
        <v>1066.1362525899999</v>
      </c>
      <c r="N183" s="32">
        <v>4957.1888451499999</v>
      </c>
      <c r="O183" s="32">
        <v>1905.7221856799999</v>
      </c>
      <c r="P183" s="32">
        <v>10298.044822919999</v>
      </c>
      <c r="Q183" s="32">
        <v>512.88990759000001</v>
      </c>
      <c r="R183" s="32">
        <v>4282.7342608999998</v>
      </c>
      <c r="S183" s="32">
        <v>5389.4617565999997</v>
      </c>
      <c r="T183" s="32">
        <v>2014.2154473000001</v>
      </c>
      <c r="U183" s="32">
        <v>-8110.4153195299996</v>
      </c>
      <c r="V183" s="32">
        <v>207.57309018999999</v>
      </c>
      <c r="W183" s="32">
        <v>5331.3604440999998</v>
      </c>
      <c r="X183" s="32">
        <v>5749.5824834599998</v>
      </c>
      <c r="Y183" s="32">
        <v>2321.7698825299999</v>
      </c>
      <c r="Z183" s="32">
        <v>-10445.50770186</v>
      </c>
      <c r="AA183" s="32">
        <v>40307.982741200001</v>
      </c>
      <c r="AB183" s="32">
        <v>57859.691815400001</v>
      </c>
      <c r="AC183" s="32">
        <v>-166.37251988999998</v>
      </c>
      <c r="AD183" s="32">
        <v>-1619.3558169999999</v>
      </c>
      <c r="AE183" s="32">
        <v>554.84615399999996</v>
      </c>
      <c r="AF183" s="32">
        <v>-316.54833200000002</v>
      </c>
      <c r="AG183" s="32">
        <v>2084.8237060000001</v>
      </c>
      <c r="AH183" s="32">
        <v>2966.3516479999998</v>
      </c>
      <c r="AI183" s="32">
        <v>20854.076891000001</v>
      </c>
      <c r="AJ183" s="32">
        <v>3498.745613</v>
      </c>
      <c r="AK183" s="32">
        <v>3260.8689290000002</v>
      </c>
      <c r="AL183" s="32">
        <v>294.809301</v>
      </c>
      <c r="AM183" s="32">
        <v>1915.47821</v>
      </c>
      <c r="AN183" s="32">
        <v>30729.030027000001</v>
      </c>
      <c r="AO183" s="32">
        <v>64056.75381011</v>
      </c>
      <c r="AP183" s="32">
        <v>-30436.39429</v>
      </c>
      <c r="AQ183" s="32">
        <v>-1531.0905339999999</v>
      </c>
      <c r="AR183" s="32">
        <v>676.43734199999994</v>
      </c>
      <c r="AS183" s="32">
        <v>-8629.0984900000003</v>
      </c>
      <c r="AT183" s="32">
        <v>1097.340117</v>
      </c>
      <c r="AU183" s="32">
        <v>38637.598553999997</v>
      </c>
      <c r="AV183" s="32">
        <v>-37804.178780000002</v>
      </c>
      <c r="AW183" s="32">
        <v>-814.56433300000003</v>
      </c>
      <c r="AX183" s="32">
        <v>346.78816799999998</v>
      </c>
      <c r="AY183" s="32">
        <v>2014.1655430000001</v>
      </c>
      <c r="AZ183" s="32">
        <v>2819.974134</v>
      </c>
      <c r="BA183" s="32">
        <v>12842.185869000001</v>
      </c>
      <c r="BB183" s="32">
        <v>-20780.8367</v>
      </c>
      <c r="BC183" s="32">
        <v>-10167.949494</v>
      </c>
      <c r="BD183" s="32">
        <v>1451.440325</v>
      </c>
      <c r="BE183" s="32">
        <v>-823.54640500000005</v>
      </c>
      <c r="BF183" s="32">
        <v>1313.709803</v>
      </c>
      <c r="BG183" s="32">
        <v>761.11839099999997</v>
      </c>
      <c r="BH183" s="32">
        <v>1123.3631089999999</v>
      </c>
      <c r="BI183" s="32">
        <v>292.50438400000002</v>
      </c>
      <c r="BJ183" s="32">
        <v>1155.8055999999999</v>
      </c>
      <c r="BK183" s="32">
        <v>-41778.579690999999</v>
      </c>
      <c r="BL183" s="32">
        <v>101.354821</v>
      </c>
      <c r="BM183" s="32">
        <v>1453.5505290000001</v>
      </c>
      <c r="BN183" s="32">
        <v>6384.2164320000002</v>
      </c>
      <c r="BO183" s="32">
        <v>-38733.012196000003</v>
      </c>
      <c r="BP183" s="32">
        <v>-579.07078999999999</v>
      </c>
      <c r="BQ183" s="32">
        <v>1104.7085480000001</v>
      </c>
      <c r="BR183" s="32">
        <v>408.76295599999997</v>
      </c>
      <c r="BS183" s="32">
        <v>164.217198</v>
      </c>
      <c r="BT183" s="32">
        <v>-4234.0398660000001</v>
      </c>
      <c r="BU183" s="32">
        <v>-2282.9290620000002</v>
      </c>
      <c r="BV183" s="32">
        <v>26390.714077000001</v>
      </c>
      <c r="BW183" s="32">
        <v>-1200.877821</v>
      </c>
      <c r="BX183" s="32">
        <v>-51202.943823000001</v>
      </c>
      <c r="BY183" s="32">
        <v>773.28942099999995</v>
      </c>
      <c r="BZ183" s="32">
        <v>1579.2969880000001</v>
      </c>
      <c r="CA183" s="32">
        <v>-1108.797793</v>
      </c>
      <c r="CB183" s="32">
        <v>-30187.669967000002</v>
      </c>
      <c r="CC183" s="32">
        <v>423.12802900000003</v>
      </c>
      <c r="CD183" s="32">
        <v>2398.133112</v>
      </c>
      <c r="CE183" s="32">
        <v>382.11660999999998</v>
      </c>
      <c r="CF183" s="32">
        <v>0</v>
      </c>
      <c r="CG183" s="32">
        <v>0</v>
      </c>
      <c r="CH183" s="32">
        <v>0</v>
      </c>
      <c r="CI183" s="32">
        <v>0</v>
      </c>
      <c r="CJ183" s="32">
        <v>0</v>
      </c>
      <c r="CK183" s="32">
        <v>0</v>
      </c>
      <c r="CL183" s="32">
        <v>0</v>
      </c>
      <c r="CM183" s="32">
        <v>0</v>
      </c>
      <c r="CN183" s="32">
        <v>0</v>
      </c>
      <c r="CO183" s="32">
        <v>3203.377751</v>
      </c>
    </row>
    <row r="184" spans="1:93" ht="13.15" customHeight="1" outlineLevel="1" x14ac:dyDescent="0.3">
      <c r="A184" s="22" t="s">
        <v>285</v>
      </c>
      <c r="B184" s="24" t="s">
        <v>272</v>
      </c>
      <c r="C184" s="32">
        <v>0</v>
      </c>
      <c r="D184" s="32">
        <v>0</v>
      </c>
      <c r="E184" s="32"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  <c r="V184" s="32">
        <v>0</v>
      </c>
      <c r="W184" s="32">
        <v>0</v>
      </c>
      <c r="X184" s="32">
        <v>0</v>
      </c>
      <c r="Y184" s="32">
        <v>0</v>
      </c>
      <c r="Z184" s="32">
        <v>0</v>
      </c>
      <c r="AA184" s="32">
        <v>0</v>
      </c>
      <c r="AB184" s="32">
        <v>0</v>
      </c>
      <c r="AC184" s="32">
        <v>0</v>
      </c>
      <c r="AD184" s="32">
        <v>0</v>
      </c>
      <c r="AE184" s="32">
        <v>0</v>
      </c>
      <c r="AF184" s="32">
        <v>0</v>
      </c>
      <c r="AG184" s="32">
        <v>0</v>
      </c>
      <c r="AH184" s="32">
        <v>0</v>
      </c>
      <c r="AI184" s="32">
        <v>0</v>
      </c>
      <c r="AJ184" s="32">
        <v>0</v>
      </c>
      <c r="AK184" s="32">
        <v>0</v>
      </c>
      <c r="AL184" s="32">
        <v>0</v>
      </c>
      <c r="AM184" s="32">
        <v>0</v>
      </c>
      <c r="AN184" s="32">
        <v>0</v>
      </c>
      <c r="AO184" s="32">
        <v>0</v>
      </c>
      <c r="AP184" s="32">
        <v>0</v>
      </c>
      <c r="AQ184" s="32">
        <v>0</v>
      </c>
      <c r="AR184" s="32">
        <v>0</v>
      </c>
      <c r="AS184" s="32">
        <v>0</v>
      </c>
      <c r="AT184" s="32">
        <v>0</v>
      </c>
      <c r="AU184" s="32">
        <v>0</v>
      </c>
      <c r="AV184" s="32">
        <v>0</v>
      </c>
      <c r="AW184" s="32">
        <v>0</v>
      </c>
      <c r="AX184" s="32">
        <v>0</v>
      </c>
      <c r="AY184" s="32">
        <v>0</v>
      </c>
      <c r="AZ184" s="32">
        <v>0</v>
      </c>
      <c r="BA184" s="32">
        <v>0</v>
      </c>
      <c r="BB184" s="32">
        <v>0</v>
      </c>
      <c r="BC184" s="32">
        <v>0</v>
      </c>
      <c r="BD184" s="32">
        <v>0</v>
      </c>
      <c r="BE184" s="32">
        <v>0</v>
      </c>
      <c r="BF184" s="32">
        <v>0</v>
      </c>
      <c r="BG184" s="32">
        <v>0</v>
      </c>
      <c r="BH184" s="32">
        <v>0</v>
      </c>
      <c r="BI184" s="32">
        <v>0</v>
      </c>
      <c r="BJ184" s="32">
        <v>0</v>
      </c>
      <c r="BK184" s="32">
        <v>0</v>
      </c>
      <c r="BL184" s="32">
        <v>0</v>
      </c>
      <c r="BM184" s="32">
        <v>0</v>
      </c>
      <c r="BN184" s="32">
        <v>0</v>
      </c>
      <c r="BO184" s="32">
        <v>0</v>
      </c>
      <c r="BP184" s="32">
        <v>0</v>
      </c>
      <c r="BQ184" s="32">
        <v>0</v>
      </c>
      <c r="BR184" s="32">
        <v>0</v>
      </c>
      <c r="BS184" s="32">
        <v>0</v>
      </c>
      <c r="BT184" s="32">
        <v>0</v>
      </c>
      <c r="BU184" s="32">
        <v>0</v>
      </c>
      <c r="BV184" s="32">
        <v>0</v>
      </c>
      <c r="BW184" s="32">
        <v>0</v>
      </c>
      <c r="BX184" s="32">
        <v>0</v>
      </c>
      <c r="BY184" s="32">
        <v>0</v>
      </c>
      <c r="BZ184" s="32">
        <v>0</v>
      </c>
      <c r="CA184" s="32">
        <v>0</v>
      </c>
      <c r="CB184" s="32">
        <v>0</v>
      </c>
      <c r="CC184" s="32">
        <v>0</v>
      </c>
      <c r="CD184" s="32">
        <v>0</v>
      </c>
      <c r="CE184" s="32">
        <v>0</v>
      </c>
      <c r="CF184" s="32">
        <v>0</v>
      </c>
      <c r="CG184" s="32">
        <v>0</v>
      </c>
      <c r="CH184" s="32">
        <v>0</v>
      </c>
      <c r="CI184" s="32">
        <v>0</v>
      </c>
      <c r="CJ184" s="32">
        <v>0</v>
      </c>
      <c r="CK184" s="32">
        <v>0</v>
      </c>
      <c r="CL184" s="32">
        <v>0</v>
      </c>
      <c r="CM184" s="32">
        <v>0</v>
      </c>
      <c r="CN184" s="32">
        <v>0</v>
      </c>
      <c r="CO184" s="32">
        <v>0</v>
      </c>
    </row>
    <row r="185" spans="1:93" ht="13" x14ac:dyDescent="0.3">
      <c r="A185" s="22" t="s">
        <v>286</v>
      </c>
      <c r="B185" s="24" t="s">
        <v>287</v>
      </c>
      <c r="C185" s="32">
        <v>-59113.199308910604</v>
      </c>
      <c r="D185" s="32">
        <v>17466.396340981999</v>
      </c>
      <c r="E185" s="32">
        <v>19603.904135569999</v>
      </c>
      <c r="F185" s="32">
        <v>-31528.0414119612</v>
      </c>
      <c r="G185" s="32">
        <v>43729.277757841941</v>
      </c>
      <c r="H185" s="32">
        <v>10846.0697801162</v>
      </c>
      <c r="I185" s="32">
        <v>-34865.574631437405</v>
      </c>
      <c r="J185" s="32">
        <v>48165.936728928398</v>
      </c>
      <c r="K185" s="32">
        <v>-62690.355855443398</v>
      </c>
      <c r="L185" s="32">
        <v>82957.508279856105</v>
      </c>
      <c r="M185" s="32">
        <v>25094.34885033</v>
      </c>
      <c r="N185" s="32">
        <v>-201469.76309960999</v>
      </c>
      <c r="O185" s="32">
        <v>-141803.49243373799</v>
      </c>
      <c r="P185" s="32">
        <v>40791.805103409999</v>
      </c>
      <c r="Q185" s="32">
        <v>26692.97488107</v>
      </c>
      <c r="R185" s="32">
        <v>33400.678329929899</v>
      </c>
      <c r="S185" s="32">
        <v>-11958.547277209973</v>
      </c>
      <c r="T185" s="32">
        <v>-70935.423738650003</v>
      </c>
      <c r="U185" s="32">
        <v>27623.125140709999</v>
      </c>
      <c r="V185" s="32">
        <v>80434.809137300006</v>
      </c>
      <c r="W185" s="32">
        <v>-44321.9503824001</v>
      </c>
      <c r="X185" s="32">
        <v>3219.6210353999199</v>
      </c>
      <c r="Y185" s="32">
        <v>24730.602856379999</v>
      </c>
      <c r="Z185" s="32">
        <v>-33489.027988830101</v>
      </c>
      <c r="AA185" s="32">
        <v>-3235.8633687399997</v>
      </c>
      <c r="AB185" s="32">
        <v>72952.803728369705</v>
      </c>
      <c r="AC185" s="32">
        <v>22482.624843179929</v>
      </c>
      <c r="AD185" s="32">
        <v>44415.899734950101</v>
      </c>
      <c r="AE185" s="32">
        <v>-25758.077709040001</v>
      </c>
      <c r="AF185" s="32">
        <v>-43604.517894340002</v>
      </c>
      <c r="AG185" s="32">
        <v>58968.257010046298</v>
      </c>
      <c r="AH185" s="32">
        <v>80246.098046113199</v>
      </c>
      <c r="AI185" s="32">
        <v>15442.731979304999</v>
      </c>
      <c r="AJ185" s="32">
        <v>6196.1982256231058</v>
      </c>
      <c r="AK185" s="32">
        <v>-9858.9564658188337</v>
      </c>
      <c r="AL185" s="32">
        <v>37711.239131423004</v>
      </c>
      <c r="AM185" s="32">
        <v>-120096.377990853</v>
      </c>
      <c r="AN185" s="32">
        <v>15372.0500018449</v>
      </c>
      <c r="AO185" s="32">
        <v>81517.168912433423</v>
      </c>
      <c r="AP185" s="32">
        <v>12023.44947447</v>
      </c>
      <c r="AQ185" s="32">
        <v>23576.300756210101</v>
      </c>
      <c r="AR185" s="32">
        <v>24083.000810610101</v>
      </c>
      <c r="AS185" s="32">
        <v>60626.588690999997</v>
      </c>
      <c r="AT185" s="32">
        <v>-8483.98797130003</v>
      </c>
      <c r="AU185" s="32">
        <v>109582.9633549</v>
      </c>
      <c r="AV185" s="32">
        <v>9058.2915270199992</v>
      </c>
      <c r="AW185" s="32">
        <v>-220669.04020349</v>
      </c>
      <c r="AX185" s="32">
        <v>15300.74522049</v>
      </c>
      <c r="AY185" s="32">
        <v>44358.244231780198</v>
      </c>
      <c r="AZ185" s="32">
        <v>-27643.980253720001</v>
      </c>
      <c r="BA185" s="32">
        <v>-67595.584316950102</v>
      </c>
      <c r="BB185" s="32">
        <v>-25783.008678979699</v>
      </c>
      <c r="BC185" s="32">
        <v>-62947.826087989997</v>
      </c>
      <c r="BD185" s="32">
        <v>14137.2797104602</v>
      </c>
      <c r="BE185" s="32">
        <v>11173.426301110099</v>
      </c>
      <c r="BF185" s="32">
        <v>-28552.47071704</v>
      </c>
      <c r="BG185" s="32">
        <v>58893.808783070002</v>
      </c>
      <c r="BH185" s="32">
        <v>-387.330228690029</v>
      </c>
      <c r="BI185" s="32">
        <v>22866.820580790099</v>
      </c>
      <c r="BJ185" s="32">
        <v>-10945.95480489</v>
      </c>
      <c r="BK185" s="32">
        <v>6152.9300597899801</v>
      </c>
      <c r="BL185" s="32">
        <v>1240.6742501000001</v>
      </c>
      <c r="BM185" s="32">
        <v>-135945.09987800999</v>
      </c>
      <c r="BN185" s="32">
        <v>-25954.960304349799</v>
      </c>
      <c r="BO185" s="32">
        <v>-150268.70233565001</v>
      </c>
      <c r="BP185" s="32">
        <v>-35326.331536669997</v>
      </c>
      <c r="BQ185" s="32">
        <v>18331.776596840009</v>
      </c>
      <c r="BR185" s="32">
        <v>66273.816245290043</v>
      </c>
      <c r="BS185" s="32">
        <v>-3541.4414790999899</v>
      </c>
      <c r="BT185" s="32">
        <v>53073.510273050102</v>
      </c>
      <c r="BU185" s="32">
        <v>80741.994367749998</v>
      </c>
      <c r="BV185" s="32">
        <v>-59490.681485760098</v>
      </c>
      <c r="BW185" s="32">
        <v>17602.290432680002</v>
      </c>
      <c r="BX185" s="32">
        <v>41013.454115250097</v>
      </c>
      <c r="BY185" s="32">
        <v>-38170.663869750002</v>
      </c>
      <c r="BZ185" s="32">
        <v>-158535.84142376992</v>
      </c>
      <c r="CA185" s="32">
        <v>37779.005217439902</v>
      </c>
      <c r="CB185" s="32">
        <v>19750.887453250201</v>
      </c>
      <c r="CC185" s="32">
        <v>-10792.4010756101</v>
      </c>
      <c r="CD185" s="32">
        <v>32238.00897866</v>
      </c>
      <c r="CE185" s="32">
        <v>1638.7492367499508</v>
      </c>
      <c r="CF185" s="32">
        <v>0</v>
      </c>
      <c r="CG185" s="32">
        <v>0</v>
      </c>
      <c r="CH185" s="32">
        <v>0</v>
      </c>
      <c r="CI185" s="32">
        <v>0</v>
      </c>
      <c r="CJ185" s="32">
        <v>0</v>
      </c>
      <c r="CK185" s="32">
        <v>0</v>
      </c>
      <c r="CL185" s="32">
        <v>0</v>
      </c>
      <c r="CM185" s="32">
        <v>0</v>
      </c>
      <c r="CN185" s="32">
        <v>0</v>
      </c>
      <c r="CO185" s="32">
        <v>23084.357139799798</v>
      </c>
    </row>
    <row r="186" spans="1:93" ht="25.5" customHeight="1" x14ac:dyDescent="0.3">
      <c r="A186" s="26" t="s">
        <v>288</v>
      </c>
      <c r="B186" s="23" t="s">
        <v>289</v>
      </c>
      <c r="C186" s="33">
        <v>3710.3268102232</v>
      </c>
      <c r="D186" s="33">
        <v>-927.347523230246</v>
      </c>
      <c r="E186" s="33">
        <v>42.436985960379801</v>
      </c>
      <c r="F186" s="33">
        <v>-8882.3877349819995</v>
      </c>
      <c r="G186" s="33">
        <v>2017.2189512529001</v>
      </c>
      <c r="H186" s="33">
        <v>6532.1371855984626</v>
      </c>
      <c r="I186" s="33">
        <v>37179.292548461402</v>
      </c>
      <c r="J186" s="33">
        <v>-3016.2841922228199</v>
      </c>
      <c r="K186" s="33">
        <v>-4144.2049069465302</v>
      </c>
      <c r="L186" s="33">
        <v>214164.130625647</v>
      </c>
      <c r="M186" s="33">
        <v>868450.54044960404</v>
      </c>
      <c r="N186" s="33">
        <v>6378.8917071888</v>
      </c>
      <c r="O186" s="33">
        <v>1121504.7509065501</v>
      </c>
      <c r="P186" s="33">
        <v>-2310.5802842312</v>
      </c>
      <c r="Q186" s="33">
        <v>-5663.7315791699993</v>
      </c>
      <c r="R186" s="33">
        <v>8055.5466291840803</v>
      </c>
      <c r="S186" s="33">
        <v>281559.48559155897</v>
      </c>
      <c r="T186" s="33">
        <v>158406.00350542</v>
      </c>
      <c r="U186" s="33">
        <v>29107.48983844</v>
      </c>
      <c r="V186" s="33">
        <v>-54695.773116204102</v>
      </c>
      <c r="W186" s="33">
        <v>-3239.3629462489998</v>
      </c>
      <c r="X186" s="33">
        <v>318599.71002038301</v>
      </c>
      <c r="Y186" s="33">
        <v>3515.3491213400002</v>
      </c>
      <c r="Z186" s="33">
        <v>-876.38124559599964</v>
      </c>
      <c r="AA186" s="33">
        <v>23762.666171883</v>
      </c>
      <c r="AB186" s="33">
        <v>756220.42170675902</v>
      </c>
      <c r="AC186" s="33">
        <v>3854.841980961</v>
      </c>
      <c r="AD186" s="33">
        <v>16794.280578459198</v>
      </c>
      <c r="AE186" s="33">
        <v>8199.0110306900006</v>
      </c>
      <c r="AF186" s="33">
        <v>-803.38833038999803</v>
      </c>
      <c r="AG186" s="33">
        <v>13025.43791072</v>
      </c>
      <c r="AH186" s="33">
        <v>195986.94301879001</v>
      </c>
      <c r="AI186" s="33">
        <v>185233.83939444399</v>
      </c>
      <c r="AJ186" s="33">
        <v>-666.72248347800007</v>
      </c>
      <c r="AK186" s="33">
        <v>-2609.3851737499999</v>
      </c>
      <c r="AL186" s="33">
        <v>-18120.038648049998</v>
      </c>
      <c r="AM186" s="33">
        <v>6012.6139043650001</v>
      </c>
      <c r="AN186" s="33">
        <v>237937.39943228522</v>
      </c>
      <c r="AO186" s="33">
        <v>644844.83261504595</v>
      </c>
      <c r="AP186" s="33">
        <v>27750.826862661299</v>
      </c>
      <c r="AQ186" s="33">
        <v>15648.613627864801</v>
      </c>
      <c r="AR186" s="33">
        <v>340142.90396284201</v>
      </c>
      <c r="AS186" s="33">
        <v>180294.29822557699</v>
      </c>
      <c r="AT186" s="33">
        <v>41333.9891038442</v>
      </c>
      <c r="AU186" s="33">
        <v>1845.2152306564999</v>
      </c>
      <c r="AV186" s="33">
        <v>201337.03246560699</v>
      </c>
      <c r="AW186" s="33">
        <v>31812.003072604301</v>
      </c>
      <c r="AX186" s="33">
        <v>19262.615083246001</v>
      </c>
      <c r="AY186" s="33">
        <v>69425.426774514402</v>
      </c>
      <c r="AZ186" s="33">
        <v>173829.84153208</v>
      </c>
      <c r="BA186" s="33">
        <v>9799.6484847068004</v>
      </c>
      <c r="BB186" s="33">
        <v>1112482.4144262045</v>
      </c>
      <c r="BC186" s="33">
        <v>-566967.94989430008</v>
      </c>
      <c r="BD186" s="33">
        <v>31278.946198712794</v>
      </c>
      <c r="BE186" s="33">
        <v>-29357.331628609001</v>
      </c>
      <c r="BF186" s="33">
        <v>828130.18255785597</v>
      </c>
      <c r="BG186" s="33">
        <v>8369.9838529804001</v>
      </c>
      <c r="BH186" s="33">
        <v>1272.3789632164001</v>
      </c>
      <c r="BI186" s="33">
        <v>110089.84637827599</v>
      </c>
      <c r="BJ186" s="33">
        <v>-18383.934243229502</v>
      </c>
      <c r="BK186" s="33">
        <v>-10828.9893997616</v>
      </c>
      <c r="BL186" s="33">
        <v>50351.888973241999</v>
      </c>
      <c r="BM186" s="33">
        <v>774782.09337683395</v>
      </c>
      <c r="BN186" s="33">
        <v>-23738.1602368856</v>
      </c>
      <c r="BO186" s="33">
        <v>1154998.9548983315</v>
      </c>
      <c r="BP186" s="33">
        <v>397562.3368152405</v>
      </c>
      <c r="BQ186" s="33">
        <v>-6894.7840876754999</v>
      </c>
      <c r="BR186" s="33">
        <v>-43422.530501701898</v>
      </c>
      <c r="BS186" s="33">
        <v>-6755.5777501623998</v>
      </c>
      <c r="BT186" s="33">
        <v>8323.7590280527002</v>
      </c>
      <c r="BU186" s="33">
        <v>273524.55143146456</v>
      </c>
      <c r="BV186" s="33">
        <v>-540.65228718020001</v>
      </c>
      <c r="BW186" s="33">
        <v>-10579.0740255863</v>
      </c>
      <c r="BX186" s="33">
        <v>-57981.399566727938</v>
      </c>
      <c r="BY186" s="33">
        <v>-6536.9862865411997</v>
      </c>
      <c r="BZ186" s="33">
        <v>12153.153022721999</v>
      </c>
      <c r="CA186" s="33">
        <v>-43468.548323200099</v>
      </c>
      <c r="CB186" s="33">
        <v>515384.24746870401</v>
      </c>
      <c r="CC186" s="33">
        <v>9856.3449608214996</v>
      </c>
      <c r="CD186" s="33">
        <v>-1435.8673888229987</v>
      </c>
      <c r="CE186" s="33">
        <v>-53835.568349181987</v>
      </c>
      <c r="CF186" s="33">
        <v>0</v>
      </c>
      <c r="CG186" s="33">
        <v>0</v>
      </c>
      <c r="CH186" s="33">
        <v>0</v>
      </c>
      <c r="CI186" s="33">
        <v>0</v>
      </c>
      <c r="CJ186" s="33">
        <v>0</v>
      </c>
      <c r="CK186" s="33">
        <v>0</v>
      </c>
      <c r="CL186" s="33">
        <v>0</v>
      </c>
      <c r="CM186" s="33">
        <v>0</v>
      </c>
      <c r="CN186" s="33">
        <v>0</v>
      </c>
      <c r="CO186" s="33">
        <v>-45415.090777183497</v>
      </c>
    </row>
    <row r="187" spans="1:93" ht="13.15" customHeight="1" x14ac:dyDescent="0.3">
      <c r="A187" s="22">
        <v>3321</v>
      </c>
      <c r="B187" s="24" t="s">
        <v>290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2">
        <v>0</v>
      </c>
      <c r="AB187" s="32">
        <v>0</v>
      </c>
      <c r="AC187" s="32">
        <v>0</v>
      </c>
      <c r="AD187" s="32">
        <v>0</v>
      </c>
      <c r="AE187" s="32">
        <v>0</v>
      </c>
      <c r="AF187" s="32">
        <v>0</v>
      </c>
      <c r="AG187" s="32">
        <v>0</v>
      </c>
      <c r="AH187" s="32">
        <v>0</v>
      </c>
      <c r="AI187" s="32">
        <v>0</v>
      </c>
      <c r="AJ187" s="32">
        <v>0</v>
      </c>
      <c r="AK187" s="32">
        <v>0</v>
      </c>
      <c r="AL187" s="32">
        <v>0</v>
      </c>
      <c r="AM187" s="32">
        <v>0</v>
      </c>
      <c r="AN187" s="32">
        <v>0</v>
      </c>
      <c r="AO187" s="32">
        <v>0</v>
      </c>
      <c r="AP187" s="32">
        <v>0</v>
      </c>
      <c r="AQ187" s="32">
        <v>0</v>
      </c>
      <c r="AR187" s="32">
        <v>0</v>
      </c>
      <c r="AS187" s="32">
        <v>0</v>
      </c>
      <c r="AT187" s="32">
        <v>0</v>
      </c>
      <c r="AU187" s="32">
        <v>0</v>
      </c>
      <c r="AV187" s="32">
        <v>0</v>
      </c>
      <c r="AW187" s="32">
        <v>0</v>
      </c>
      <c r="AX187" s="32">
        <v>0</v>
      </c>
      <c r="AY187" s="32">
        <v>0</v>
      </c>
      <c r="AZ187" s="32">
        <v>0</v>
      </c>
      <c r="BA187" s="32">
        <v>0</v>
      </c>
      <c r="BB187" s="32">
        <v>0</v>
      </c>
      <c r="BC187" s="32">
        <v>0</v>
      </c>
      <c r="BD187" s="32">
        <v>0</v>
      </c>
      <c r="BE187" s="32">
        <v>0</v>
      </c>
      <c r="BF187" s="32">
        <v>0</v>
      </c>
      <c r="BG187" s="32">
        <v>0</v>
      </c>
      <c r="BH187" s="32">
        <v>0</v>
      </c>
      <c r="BI187" s="32">
        <v>0</v>
      </c>
      <c r="BJ187" s="32">
        <v>0</v>
      </c>
      <c r="BK187" s="32">
        <v>0</v>
      </c>
      <c r="BL187" s="32">
        <v>0</v>
      </c>
      <c r="BM187" s="32">
        <v>0</v>
      </c>
      <c r="BN187" s="32">
        <v>0</v>
      </c>
      <c r="BO187" s="32">
        <v>0</v>
      </c>
      <c r="BP187" s="32">
        <v>0</v>
      </c>
      <c r="BQ187" s="32">
        <v>0</v>
      </c>
      <c r="BR187" s="32">
        <v>0</v>
      </c>
      <c r="BS187" s="32">
        <v>0</v>
      </c>
      <c r="BT187" s="32">
        <v>0</v>
      </c>
      <c r="BU187" s="32">
        <v>0</v>
      </c>
      <c r="BV187" s="32">
        <v>0</v>
      </c>
      <c r="BW187" s="32">
        <v>0</v>
      </c>
      <c r="BX187" s="32">
        <v>0</v>
      </c>
      <c r="BY187" s="32">
        <v>0</v>
      </c>
      <c r="BZ187" s="32">
        <v>0</v>
      </c>
      <c r="CA187" s="32">
        <v>0</v>
      </c>
      <c r="CB187" s="32">
        <v>0</v>
      </c>
      <c r="CC187" s="32">
        <v>0</v>
      </c>
      <c r="CD187" s="32">
        <v>0</v>
      </c>
      <c r="CE187" s="32">
        <v>0</v>
      </c>
      <c r="CF187" s="32">
        <v>0</v>
      </c>
      <c r="CG187" s="32">
        <v>0</v>
      </c>
      <c r="CH187" s="32">
        <v>0</v>
      </c>
      <c r="CI187" s="32">
        <v>0</v>
      </c>
      <c r="CJ187" s="32">
        <v>0</v>
      </c>
      <c r="CK187" s="32">
        <v>0</v>
      </c>
      <c r="CL187" s="32">
        <v>0</v>
      </c>
      <c r="CM187" s="32">
        <v>0</v>
      </c>
      <c r="CN187" s="32">
        <v>0</v>
      </c>
      <c r="CO187" s="32">
        <v>0</v>
      </c>
    </row>
    <row r="188" spans="1:93" ht="13" x14ac:dyDescent="0.3">
      <c r="A188" s="22">
        <v>3322</v>
      </c>
      <c r="B188" s="24" t="s">
        <v>267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32">
        <v>0</v>
      </c>
      <c r="AA188" s="32">
        <v>0</v>
      </c>
      <c r="AB188" s="32">
        <v>0</v>
      </c>
      <c r="AC188" s="32">
        <v>0</v>
      </c>
      <c r="AD188" s="32">
        <v>0</v>
      </c>
      <c r="AE188" s="32">
        <v>0</v>
      </c>
      <c r="AF188" s="32">
        <v>0</v>
      </c>
      <c r="AG188" s="32">
        <v>0</v>
      </c>
      <c r="AH188" s="32">
        <v>0</v>
      </c>
      <c r="AI188" s="32">
        <v>0</v>
      </c>
      <c r="AJ188" s="32">
        <v>0</v>
      </c>
      <c r="AK188" s="32">
        <v>0</v>
      </c>
      <c r="AL188" s="32">
        <v>0</v>
      </c>
      <c r="AM188" s="32">
        <v>0</v>
      </c>
      <c r="AN188" s="32">
        <v>0</v>
      </c>
      <c r="AO188" s="32">
        <v>0</v>
      </c>
      <c r="AP188" s="32">
        <v>0</v>
      </c>
      <c r="AQ188" s="32">
        <v>0</v>
      </c>
      <c r="AR188" s="32">
        <v>0</v>
      </c>
      <c r="AS188" s="32">
        <v>0</v>
      </c>
      <c r="AT188" s="32">
        <v>0</v>
      </c>
      <c r="AU188" s="32">
        <v>0</v>
      </c>
      <c r="AV188" s="32">
        <v>0</v>
      </c>
      <c r="AW188" s="32">
        <v>0</v>
      </c>
      <c r="AX188" s="32">
        <v>0</v>
      </c>
      <c r="AY188" s="32">
        <v>0</v>
      </c>
      <c r="AZ188" s="32">
        <v>0</v>
      </c>
      <c r="BA188" s="32">
        <v>0</v>
      </c>
      <c r="BB188" s="32">
        <v>0</v>
      </c>
      <c r="BC188" s="32">
        <v>0</v>
      </c>
      <c r="BD188" s="32">
        <v>0</v>
      </c>
      <c r="BE188" s="32">
        <v>0</v>
      </c>
      <c r="BF188" s="32">
        <v>0</v>
      </c>
      <c r="BG188" s="32">
        <v>0</v>
      </c>
      <c r="BH188" s="32">
        <v>0</v>
      </c>
      <c r="BI188" s="32">
        <v>0</v>
      </c>
      <c r="BJ188" s="32">
        <v>0</v>
      </c>
      <c r="BK188" s="32">
        <v>0</v>
      </c>
      <c r="BL188" s="32">
        <v>0</v>
      </c>
      <c r="BM188" s="32">
        <v>0</v>
      </c>
      <c r="BN188" s="32">
        <v>0</v>
      </c>
      <c r="BO188" s="32">
        <v>0</v>
      </c>
      <c r="BP188" s="32">
        <v>0</v>
      </c>
      <c r="BQ188" s="32">
        <v>0</v>
      </c>
      <c r="BR188" s="32">
        <v>0</v>
      </c>
      <c r="BS188" s="32">
        <v>0</v>
      </c>
      <c r="BT188" s="32">
        <v>0</v>
      </c>
      <c r="BU188" s="32">
        <v>0</v>
      </c>
      <c r="BV188" s="32">
        <v>0</v>
      </c>
      <c r="BW188" s="32">
        <v>0</v>
      </c>
      <c r="BX188" s="32">
        <v>0</v>
      </c>
      <c r="BY188" s="32">
        <v>0</v>
      </c>
      <c r="BZ188" s="32">
        <v>0</v>
      </c>
      <c r="CA188" s="32">
        <v>0</v>
      </c>
      <c r="CB188" s="32">
        <v>0</v>
      </c>
      <c r="CC188" s="32">
        <v>0</v>
      </c>
      <c r="CD188" s="32">
        <v>0</v>
      </c>
      <c r="CE188" s="32">
        <v>0</v>
      </c>
      <c r="CF188" s="32">
        <v>0</v>
      </c>
      <c r="CG188" s="32">
        <v>0</v>
      </c>
      <c r="CH188" s="32">
        <v>0</v>
      </c>
      <c r="CI188" s="32">
        <v>0</v>
      </c>
      <c r="CJ188" s="32">
        <v>0</v>
      </c>
      <c r="CK188" s="32">
        <v>0</v>
      </c>
      <c r="CL188" s="32">
        <v>0</v>
      </c>
      <c r="CM188" s="32">
        <v>0</v>
      </c>
      <c r="CN188" s="32">
        <v>0</v>
      </c>
      <c r="CO188" s="32">
        <v>0</v>
      </c>
    </row>
    <row r="189" spans="1:93" ht="13" x14ac:dyDescent="0.3">
      <c r="A189" s="22">
        <v>3323</v>
      </c>
      <c r="B189" s="24" t="s">
        <v>281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861720</v>
      </c>
      <c r="N189" s="32">
        <v>0</v>
      </c>
      <c r="O189" s="32">
        <v>861720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-146315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-146315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N189" s="32">
        <v>0</v>
      </c>
      <c r="AO189" s="32">
        <v>0</v>
      </c>
      <c r="AP189" s="32">
        <v>0</v>
      </c>
      <c r="AQ189" s="32">
        <v>0</v>
      </c>
      <c r="AR189" s="32">
        <v>0</v>
      </c>
      <c r="AS189" s="32">
        <v>0</v>
      </c>
      <c r="AT189" s="32">
        <v>0</v>
      </c>
      <c r="AU189" s="32">
        <v>0</v>
      </c>
      <c r="AV189" s="32">
        <v>0</v>
      </c>
      <c r="AW189" s="32">
        <v>0</v>
      </c>
      <c r="AX189" s="32">
        <v>0</v>
      </c>
      <c r="AY189" s="32">
        <v>0</v>
      </c>
      <c r="AZ189" s="32">
        <v>0</v>
      </c>
      <c r="BA189" s="32">
        <v>0</v>
      </c>
      <c r="BB189" s="32">
        <v>0</v>
      </c>
      <c r="BC189" s="32">
        <v>-566390</v>
      </c>
      <c r="BD189" s="32">
        <v>0</v>
      </c>
      <c r="BE189" s="32">
        <v>0</v>
      </c>
      <c r="BF189" s="32">
        <v>814125</v>
      </c>
      <c r="BG189" s="32">
        <v>0</v>
      </c>
      <c r="BH189" s="32">
        <v>0</v>
      </c>
      <c r="BI189" s="32">
        <v>0</v>
      </c>
      <c r="BJ189" s="32">
        <v>0</v>
      </c>
      <c r="BK189" s="32">
        <v>0</v>
      </c>
      <c r="BL189" s="32">
        <v>0</v>
      </c>
      <c r="BM189" s="32">
        <v>759806.3898</v>
      </c>
      <c r="BN189" s="32">
        <v>0</v>
      </c>
      <c r="BO189" s="32">
        <v>1007541.3898</v>
      </c>
      <c r="BP189" s="32">
        <v>0</v>
      </c>
      <c r="BQ189" s="32">
        <v>0</v>
      </c>
      <c r="BR189" s="32">
        <v>0</v>
      </c>
      <c r="BS189" s="32">
        <v>0</v>
      </c>
      <c r="BT189" s="32">
        <v>0</v>
      </c>
      <c r="BU189" s="32">
        <v>0</v>
      </c>
      <c r="BV189" s="32">
        <v>0</v>
      </c>
      <c r="BW189" s="32">
        <v>0</v>
      </c>
      <c r="BX189" s="32">
        <v>0</v>
      </c>
      <c r="BY189" s="32">
        <v>0</v>
      </c>
      <c r="BZ189" s="32">
        <v>0</v>
      </c>
      <c r="CA189" s="32">
        <v>0</v>
      </c>
      <c r="CB189" s="32">
        <v>0</v>
      </c>
      <c r="CC189" s="32">
        <v>0</v>
      </c>
      <c r="CD189" s="32">
        <v>0</v>
      </c>
      <c r="CE189" s="32">
        <v>0</v>
      </c>
      <c r="CF189" s="32">
        <v>0</v>
      </c>
      <c r="CG189" s="32">
        <v>0</v>
      </c>
      <c r="CH189" s="32">
        <v>0</v>
      </c>
      <c r="CI189" s="32">
        <v>0</v>
      </c>
      <c r="CJ189" s="32">
        <v>0</v>
      </c>
      <c r="CK189" s="32">
        <v>0</v>
      </c>
      <c r="CL189" s="32">
        <v>0</v>
      </c>
      <c r="CM189" s="32">
        <v>0</v>
      </c>
      <c r="CN189" s="32">
        <v>0</v>
      </c>
      <c r="CO189" s="32">
        <v>0</v>
      </c>
    </row>
    <row r="190" spans="1:93" ht="13" x14ac:dyDescent="0.3">
      <c r="A190" s="22">
        <v>3324</v>
      </c>
      <c r="B190" s="24" t="s">
        <v>269</v>
      </c>
      <c r="C190" s="32">
        <v>3710.3268102232</v>
      </c>
      <c r="D190" s="32">
        <v>-927.347523230246</v>
      </c>
      <c r="E190" s="32">
        <v>42.436985960379801</v>
      </c>
      <c r="F190" s="32">
        <v>-8882.3877349819995</v>
      </c>
      <c r="G190" s="32">
        <v>2017.2189512529001</v>
      </c>
      <c r="H190" s="32">
        <v>6532.1371855984626</v>
      </c>
      <c r="I190" s="32">
        <v>37179.292548461402</v>
      </c>
      <c r="J190" s="32">
        <v>-3016.2841922228199</v>
      </c>
      <c r="K190" s="32">
        <v>-4144.2049069465302</v>
      </c>
      <c r="L190" s="32">
        <v>214164.130625647</v>
      </c>
      <c r="M190" s="32">
        <v>6730.54044960385</v>
      </c>
      <c r="N190" s="32">
        <v>6378.8917071888</v>
      </c>
      <c r="O190" s="32">
        <v>259784.75090655399</v>
      </c>
      <c r="P190" s="32">
        <v>-2310.5802842312</v>
      </c>
      <c r="Q190" s="32">
        <v>-5663.7315791699993</v>
      </c>
      <c r="R190" s="32">
        <v>8055.5466291840803</v>
      </c>
      <c r="S190" s="32">
        <v>281559.48559155897</v>
      </c>
      <c r="T190" s="32">
        <v>158406.00350542</v>
      </c>
      <c r="U190" s="32">
        <v>29107.48983844</v>
      </c>
      <c r="V190" s="32">
        <v>91619.226883795898</v>
      </c>
      <c r="W190" s="32">
        <v>-3239.3629462489998</v>
      </c>
      <c r="X190" s="32">
        <v>318599.71002038301</v>
      </c>
      <c r="Y190" s="32">
        <v>3515.3491213400002</v>
      </c>
      <c r="Z190" s="32">
        <v>-876.38124559599964</v>
      </c>
      <c r="AA190" s="32">
        <v>23762.666171883</v>
      </c>
      <c r="AB190" s="32">
        <v>902535.42170675902</v>
      </c>
      <c r="AC190" s="32">
        <v>3854.841980961</v>
      </c>
      <c r="AD190" s="32">
        <v>16794.280578459198</v>
      </c>
      <c r="AE190" s="32">
        <v>8199.0110306900006</v>
      </c>
      <c r="AF190" s="32">
        <v>-803.38833038999803</v>
      </c>
      <c r="AG190" s="32">
        <v>13025.43791072</v>
      </c>
      <c r="AH190" s="32">
        <v>195986.94301879001</v>
      </c>
      <c r="AI190" s="32">
        <v>185233.83939444399</v>
      </c>
      <c r="AJ190" s="32">
        <v>-666.72248347800007</v>
      </c>
      <c r="AK190" s="32">
        <v>-2609.3851737499999</v>
      </c>
      <c r="AL190" s="32">
        <v>-18120.038648049998</v>
      </c>
      <c r="AM190" s="32">
        <v>6012.6139043650001</v>
      </c>
      <c r="AN190" s="32">
        <v>237937.39943228522</v>
      </c>
      <c r="AO190" s="32">
        <v>644844.83261504595</v>
      </c>
      <c r="AP190" s="32">
        <v>27750.826862661299</v>
      </c>
      <c r="AQ190" s="32">
        <v>15648.613627864801</v>
      </c>
      <c r="AR190" s="32">
        <v>340142.90396284201</v>
      </c>
      <c r="AS190" s="32">
        <v>180294.29822557699</v>
      </c>
      <c r="AT190" s="32">
        <v>41333.9891038442</v>
      </c>
      <c r="AU190" s="32">
        <v>1845.2152306564999</v>
      </c>
      <c r="AV190" s="32">
        <v>201337.03246560699</v>
      </c>
      <c r="AW190" s="32">
        <v>31812.003072604301</v>
      </c>
      <c r="AX190" s="32">
        <v>19262.615083246001</v>
      </c>
      <c r="AY190" s="32">
        <v>69425.426774514402</v>
      </c>
      <c r="AZ190" s="32">
        <v>173829.84153208</v>
      </c>
      <c r="BA190" s="32">
        <v>9799.6484847068004</v>
      </c>
      <c r="BB190" s="32">
        <v>1112482.4144262045</v>
      </c>
      <c r="BC190" s="32">
        <v>-577.94989430004898</v>
      </c>
      <c r="BD190" s="32">
        <v>31278.946198712794</v>
      </c>
      <c r="BE190" s="32">
        <v>-29357.331628609001</v>
      </c>
      <c r="BF190" s="32">
        <v>14005.182557856</v>
      </c>
      <c r="BG190" s="32">
        <v>8369.9838529804001</v>
      </c>
      <c r="BH190" s="32">
        <v>1272.3789632164001</v>
      </c>
      <c r="BI190" s="32">
        <v>110089.84637827599</v>
      </c>
      <c r="BJ190" s="32">
        <v>-18383.934243229502</v>
      </c>
      <c r="BK190" s="32">
        <v>-10828.9893997616</v>
      </c>
      <c r="BL190" s="32">
        <v>50351.888973241999</v>
      </c>
      <c r="BM190" s="32">
        <v>14975.703576834099</v>
      </c>
      <c r="BN190" s="32">
        <v>-23738.1602368856</v>
      </c>
      <c r="BO190" s="32">
        <v>147457.56509833201</v>
      </c>
      <c r="BP190" s="32">
        <v>397562.3368152405</v>
      </c>
      <c r="BQ190" s="32">
        <v>-6894.7840876754999</v>
      </c>
      <c r="BR190" s="32">
        <v>-43422.530501701898</v>
      </c>
      <c r="BS190" s="32">
        <v>-6755.5777501623998</v>
      </c>
      <c r="BT190" s="32">
        <v>8323.7590280527002</v>
      </c>
      <c r="BU190" s="32">
        <v>273524.55143146456</v>
      </c>
      <c r="BV190" s="32">
        <v>-540.65228718020001</v>
      </c>
      <c r="BW190" s="32">
        <v>-10579.0740255863</v>
      </c>
      <c r="BX190" s="32">
        <v>-57981.399566727938</v>
      </c>
      <c r="BY190" s="32">
        <v>-6536.9862865411997</v>
      </c>
      <c r="BZ190" s="32">
        <v>12153.153022721999</v>
      </c>
      <c r="CA190" s="32">
        <v>-43468.548323200099</v>
      </c>
      <c r="CB190" s="32">
        <v>515384.24746870401</v>
      </c>
      <c r="CC190" s="32">
        <v>9856.3449608214996</v>
      </c>
      <c r="CD190" s="32">
        <v>-1435.8673888229987</v>
      </c>
      <c r="CE190" s="32">
        <v>-53835.568349181987</v>
      </c>
      <c r="CF190" s="32">
        <v>0</v>
      </c>
      <c r="CG190" s="32">
        <v>0</v>
      </c>
      <c r="CH190" s="32">
        <v>0</v>
      </c>
      <c r="CI190" s="32">
        <v>0</v>
      </c>
      <c r="CJ190" s="32">
        <v>0</v>
      </c>
      <c r="CK190" s="32">
        <v>0</v>
      </c>
      <c r="CL190" s="32">
        <v>0</v>
      </c>
      <c r="CM190" s="32">
        <v>0</v>
      </c>
      <c r="CN190" s="32">
        <v>0</v>
      </c>
      <c r="CO190" s="32">
        <v>-45415.090777183497</v>
      </c>
    </row>
    <row r="191" spans="1:93" ht="13.15" customHeight="1" outlineLevel="1" x14ac:dyDescent="0.3">
      <c r="A191" s="22">
        <v>3325</v>
      </c>
      <c r="B191" s="24" t="s">
        <v>270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0</v>
      </c>
      <c r="AI191" s="32">
        <v>0</v>
      </c>
      <c r="AJ191" s="32">
        <v>0</v>
      </c>
      <c r="AK191" s="32">
        <v>0</v>
      </c>
      <c r="AL191" s="32">
        <v>0</v>
      </c>
      <c r="AM191" s="32">
        <v>0</v>
      </c>
      <c r="AN191" s="32">
        <v>0</v>
      </c>
      <c r="AO191" s="32">
        <v>0</v>
      </c>
      <c r="AP191" s="32">
        <v>0</v>
      </c>
      <c r="AQ191" s="32">
        <v>0</v>
      </c>
      <c r="AR191" s="32">
        <v>0</v>
      </c>
      <c r="AS191" s="32">
        <v>0</v>
      </c>
      <c r="AT191" s="32">
        <v>0</v>
      </c>
      <c r="AU191" s="32">
        <v>0</v>
      </c>
      <c r="AV191" s="32">
        <v>0</v>
      </c>
      <c r="AW191" s="32">
        <v>0</v>
      </c>
      <c r="AX191" s="32">
        <v>0</v>
      </c>
      <c r="AY191" s="32">
        <v>0</v>
      </c>
      <c r="AZ191" s="32">
        <v>0</v>
      </c>
      <c r="BA191" s="32">
        <v>0</v>
      </c>
      <c r="BB191" s="32">
        <v>0</v>
      </c>
      <c r="BC191" s="32">
        <v>0</v>
      </c>
      <c r="BD191" s="32">
        <v>0</v>
      </c>
      <c r="BE191" s="32">
        <v>0</v>
      </c>
      <c r="BF191" s="32">
        <v>0</v>
      </c>
      <c r="BG191" s="32">
        <v>0</v>
      </c>
      <c r="BH191" s="32">
        <v>0</v>
      </c>
      <c r="BI191" s="32">
        <v>0</v>
      </c>
      <c r="BJ191" s="32">
        <v>0</v>
      </c>
      <c r="BK191" s="32">
        <v>0</v>
      </c>
      <c r="BL191" s="32">
        <v>0</v>
      </c>
      <c r="BM191" s="32">
        <v>0</v>
      </c>
      <c r="BN191" s="32">
        <v>0</v>
      </c>
      <c r="BO191" s="32">
        <v>0</v>
      </c>
      <c r="BP191" s="32">
        <v>0</v>
      </c>
      <c r="BQ191" s="32">
        <v>0</v>
      </c>
      <c r="BR191" s="32">
        <v>0</v>
      </c>
      <c r="BS191" s="32">
        <v>0</v>
      </c>
      <c r="BT191" s="32">
        <v>0</v>
      </c>
      <c r="BU191" s="32">
        <v>0</v>
      </c>
      <c r="BV191" s="32">
        <v>0</v>
      </c>
      <c r="BW191" s="32">
        <v>0</v>
      </c>
      <c r="BX191" s="32">
        <v>0</v>
      </c>
      <c r="BY191" s="32">
        <v>0</v>
      </c>
      <c r="BZ191" s="32">
        <v>0</v>
      </c>
      <c r="CA191" s="32">
        <v>0</v>
      </c>
      <c r="CB191" s="32">
        <v>0</v>
      </c>
      <c r="CC191" s="32">
        <v>0</v>
      </c>
      <c r="CD191" s="32">
        <v>0</v>
      </c>
      <c r="CE191" s="32">
        <v>0</v>
      </c>
      <c r="CF191" s="32">
        <v>0</v>
      </c>
      <c r="CG191" s="32">
        <v>0</v>
      </c>
      <c r="CH191" s="32">
        <v>0</v>
      </c>
      <c r="CI191" s="32">
        <v>0</v>
      </c>
      <c r="CJ191" s="32">
        <v>0</v>
      </c>
      <c r="CK191" s="32">
        <v>0</v>
      </c>
      <c r="CL191" s="32">
        <v>0</v>
      </c>
      <c r="CM191" s="32">
        <v>0</v>
      </c>
      <c r="CN191" s="32">
        <v>0</v>
      </c>
      <c r="CO191" s="32">
        <v>0</v>
      </c>
    </row>
    <row r="192" spans="1:93" ht="13.15" customHeight="1" outlineLevel="1" x14ac:dyDescent="0.3">
      <c r="A192" s="22">
        <v>3326</v>
      </c>
      <c r="B192" s="24" t="s">
        <v>271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N192" s="32">
        <v>0</v>
      </c>
      <c r="AO192" s="32">
        <v>0</v>
      </c>
      <c r="AP192" s="32">
        <v>0</v>
      </c>
      <c r="AQ192" s="32">
        <v>0</v>
      </c>
      <c r="AR192" s="32">
        <v>0</v>
      </c>
      <c r="AS192" s="32">
        <v>0</v>
      </c>
      <c r="AT192" s="32">
        <v>0</v>
      </c>
      <c r="AU192" s="32">
        <v>0</v>
      </c>
      <c r="AV192" s="32">
        <v>0</v>
      </c>
      <c r="AW192" s="32">
        <v>0</v>
      </c>
      <c r="AX192" s="32">
        <v>0</v>
      </c>
      <c r="AY192" s="32">
        <v>0</v>
      </c>
      <c r="AZ192" s="32">
        <v>0</v>
      </c>
      <c r="BA192" s="32">
        <v>0</v>
      </c>
      <c r="BB192" s="32">
        <v>0</v>
      </c>
      <c r="BC192" s="32">
        <v>0</v>
      </c>
      <c r="BD192" s="32">
        <v>0</v>
      </c>
      <c r="BE192" s="32">
        <v>0</v>
      </c>
      <c r="BF192" s="32">
        <v>0</v>
      </c>
      <c r="BG192" s="32">
        <v>0</v>
      </c>
      <c r="BH192" s="32">
        <v>0</v>
      </c>
      <c r="BI192" s="32">
        <v>0</v>
      </c>
      <c r="BJ192" s="32">
        <v>0</v>
      </c>
      <c r="BK192" s="32">
        <v>0</v>
      </c>
      <c r="BL192" s="32">
        <v>0</v>
      </c>
      <c r="BM192" s="32">
        <v>0</v>
      </c>
      <c r="BN192" s="32">
        <v>0</v>
      </c>
      <c r="BO192" s="32">
        <v>0</v>
      </c>
      <c r="BP192" s="32">
        <v>0</v>
      </c>
      <c r="BQ192" s="32">
        <v>0</v>
      </c>
      <c r="BR192" s="32">
        <v>0</v>
      </c>
      <c r="BS192" s="32">
        <v>0</v>
      </c>
      <c r="BT192" s="32">
        <v>0</v>
      </c>
      <c r="BU192" s="32">
        <v>0</v>
      </c>
      <c r="BV192" s="32">
        <v>0</v>
      </c>
      <c r="BW192" s="32">
        <v>0</v>
      </c>
      <c r="BX192" s="32">
        <v>0</v>
      </c>
      <c r="BY192" s="32">
        <v>0</v>
      </c>
      <c r="BZ192" s="32">
        <v>0</v>
      </c>
      <c r="CA192" s="32">
        <v>0</v>
      </c>
      <c r="CB192" s="32">
        <v>0</v>
      </c>
      <c r="CC192" s="32">
        <v>0</v>
      </c>
      <c r="CD192" s="32">
        <v>0</v>
      </c>
      <c r="CE192" s="32">
        <v>0</v>
      </c>
      <c r="CF192" s="32">
        <v>0</v>
      </c>
      <c r="CG192" s="32">
        <v>0</v>
      </c>
      <c r="CH192" s="32">
        <v>0</v>
      </c>
      <c r="CI192" s="32">
        <v>0</v>
      </c>
      <c r="CJ192" s="32">
        <v>0</v>
      </c>
      <c r="CK192" s="32">
        <v>0</v>
      </c>
      <c r="CL192" s="32">
        <v>0</v>
      </c>
      <c r="CM192" s="32">
        <v>0</v>
      </c>
      <c r="CN192" s="32">
        <v>0</v>
      </c>
      <c r="CO192" s="32">
        <v>0</v>
      </c>
    </row>
    <row r="193" spans="1:93" ht="13.15" customHeight="1" outlineLevel="1" x14ac:dyDescent="0.3">
      <c r="A193" s="22">
        <v>3327</v>
      </c>
      <c r="B193" s="24" t="s">
        <v>272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N193" s="32">
        <v>0</v>
      </c>
      <c r="AO193" s="32">
        <v>0</v>
      </c>
      <c r="AP193" s="32">
        <v>0</v>
      </c>
      <c r="AQ193" s="32">
        <v>0</v>
      </c>
      <c r="AR193" s="32">
        <v>0</v>
      </c>
      <c r="AS193" s="32">
        <v>0</v>
      </c>
      <c r="AT193" s="32">
        <v>0</v>
      </c>
      <c r="AU193" s="32">
        <v>0</v>
      </c>
      <c r="AV193" s="32">
        <v>0</v>
      </c>
      <c r="AW193" s="32">
        <v>0</v>
      </c>
      <c r="AX193" s="32">
        <v>0</v>
      </c>
      <c r="AY193" s="32">
        <v>0</v>
      </c>
      <c r="AZ193" s="32">
        <v>0</v>
      </c>
      <c r="BA193" s="32">
        <v>0</v>
      </c>
      <c r="BB193" s="32">
        <v>0</v>
      </c>
      <c r="BC193" s="32">
        <v>0</v>
      </c>
      <c r="BD193" s="32">
        <v>0</v>
      </c>
      <c r="BE193" s="32">
        <v>0</v>
      </c>
      <c r="BF193" s="32">
        <v>0</v>
      </c>
      <c r="BG193" s="32">
        <v>0</v>
      </c>
      <c r="BH193" s="32">
        <v>0</v>
      </c>
      <c r="BI193" s="32">
        <v>0</v>
      </c>
      <c r="BJ193" s="32">
        <v>0</v>
      </c>
      <c r="BK193" s="32">
        <v>0</v>
      </c>
      <c r="BL193" s="32">
        <v>0</v>
      </c>
      <c r="BM193" s="32">
        <v>0</v>
      </c>
      <c r="BN193" s="32">
        <v>0</v>
      </c>
      <c r="BO193" s="32">
        <v>0</v>
      </c>
      <c r="BP193" s="32">
        <v>0</v>
      </c>
      <c r="BQ193" s="32">
        <v>0</v>
      </c>
      <c r="BR193" s="32">
        <v>0</v>
      </c>
      <c r="BS193" s="32">
        <v>0</v>
      </c>
      <c r="BT193" s="32">
        <v>0</v>
      </c>
      <c r="BU193" s="32">
        <v>0</v>
      </c>
      <c r="BV193" s="32">
        <v>0</v>
      </c>
      <c r="BW193" s="32">
        <v>0</v>
      </c>
      <c r="BX193" s="32">
        <v>0</v>
      </c>
      <c r="BY193" s="32">
        <v>0</v>
      </c>
      <c r="BZ193" s="32">
        <v>0</v>
      </c>
      <c r="CA193" s="32">
        <v>0</v>
      </c>
      <c r="CB193" s="32">
        <v>0</v>
      </c>
      <c r="CC193" s="32">
        <v>0</v>
      </c>
      <c r="CD193" s="32">
        <v>0</v>
      </c>
      <c r="CE193" s="32">
        <v>0</v>
      </c>
      <c r="CF193" s="32">
        <v>0</v>
      </c>
      <c r="CG193" s="32">
        <v>0</v>
      </c>
      <c r="CH193" s="32">
        <v>0</v>
      </c>
      <c r="CI193" s="32">
        <v>0</v>
      </c>
      <c r="CJ193" s="32">
        <v>0</v>
      </c>
      <c r="CK193" s="32">
        <v>0</v>
      </c>
      <c r="CL193" s="32">
        <v>0</v>
      </c>
      <c r="CM193" s="32">
        <v>0</v>
      </c>
      <c r="CN193" s="32">
        <v>0</v>
      </c>
      <c r="CO193" s="32">
        <v>0</v>
      </c>
    </row>
    <row r="194" spans="1:93" ht="13" x14ac:dyDescent="0.3">
      <c r="A194" s="22">
        <v>3328</v>
      </c>
      <c r="B194" s="24" t="s">
        <v>287</v>
      </c>
      <c r="C194" s="32">
        <v>0</v>
      </c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  <c r="AQ194" s="32">
        <v>0</v>
      </c>
      <c r="AR194" s="32">
        <v>0</v>
      </c>
      <c r="AS194" s="32">
        <v>0</v>
      </c>
      <c r="AT194" s="32">
        <v>0</v>
      </c>
      <c r="AU194" s="32">
        <v>0</v>
      </c>
      <c r="AV194" s="32">
        <v>0</v>
      </c>
      <c r="AW194" s="32">
        <v>0</v>
      </c>
      <c r="AX194" s="32">
        <v>0</v>
      </c>
      <c r="AY194" s="32">
        <v>0</v>
      </c>
      <c r="AZ194" s="32">
        <v>0</v>
      </c>
      <c r="BA194" s="32">
        <v>0</v>
      </c>
      <c r="BB194" s="32">
        <v>0</v>
      </c>
      <c r="BC194" s="32">
        <v>0</v>
      </c>
      <c r="BD194" s="32">
        <v>0</v>
      </c>
      <c r="BE194" s="32">
        <v>0</v>
      </c>
      <c r="BF194" s="32">
        <v>0</v>
      </c>
      <c r="BG194" s="32">
        <v>0</v>
      </c>
      <c r="BH194" s="32">
        <v>0</v>
      </c>
      <c r="BI194" s="32">
        <v>0</v>
      </c>
      <c r="BJ194" s="32">
        <v>0</v>
      </c>
      <c r="BK194" s="32">
        <v>0</v>
      </c>
      <c r="BL194" s="32">
        <v>0</v>
      </c>
      <c r="BM194" s="32">
        <v>0</v>
      </c>
      <c r="BN194" s="32">
        <v>0</v>
      </c>
      <c r="BO194" s="32">
        <v>0</v>
      </c>
      <c r="BP194" s="32">
        <v>0</v>
      </c>
      <c r="BQ194" s="32">
        <v>0</v>
      </c>
      <c r="BR194" s="32">
        <v>0</v>
      </c>
      <c r="BS194" s="32">
        <v>0</v>
      </c>
      <c r="BT194" s="32">
        <v>0</v>
      </c>
      <c r="BU194" s="32">
        <v>0</v>
      </c>
      <c r="BV194" s="32">
        <v>0</v>
      </c>
      <c r="BW194" s="32">
        <v>0</v>
      </c>
      <c r="BX194" s="32">
        <v>0</v>
      </c>
      <c r="BY194" s="32">
        <v>0</v>
      </c>
      <c r="BZ194" s="32">
        <v>0</v>
      </c>
      <c r="CA194" s="32">
        <v>0</v>
      </c>
      <c r="CB194" s="32">
        <v>0</v>
      </c>
      <c r="CC194" s="32">
        <v>0</v>
      </c>
      <c r="CD194" s="32">
        <v>0</v>
      </c>
      <c r="CE194" s="32">
        <v>0</v>
      </c>
      <c r="CF194" s="32">
        <v>0</v>
      </c>
      <c r="CG194" s="32">
        <v>0</v>
      </c>
      <c r="CH194" s="32">
        <v>0</v>
      </c>
      <c r="CI194" s="32">
        <v>0</v>
      </c>
      <c r="CJ194" s="32">
        <v>0</v>
      </c>
      <c r="CK194" s="32">
        <v>0</v>
      </c>
      <c r="CL194" s="32">
        <v>0</v>
      </c>
      <c r="CM194" s="32">
        <v>0</v>
      </c>
      <c r="CN194" s="32">
        <v>0</v>
      </c>
      <c r="CO194" s="32">
        <v>0</v>
      </c>
    </row>
    <row r="195" spans="1:93" ht="13" x14ac:dyDescent="0.3">
      <c r="A195" s="22"/>
      <c r="B195" s="24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</row>
    <row r="196" spans="1:93" s="6" customFormat="1" ht="26.25" customHeight="1" x14ac:dyDescent="0.3">
      <c r="A196" s="18" t="s">
        <v>291</v>
      </c>
      <c r="B196" s="19" t="s">
        <v>292</v>
      </c>
      <c r="C196" s="34">
        <f>C157-C177-C155</f>
        <v>-106031.12717149941</v>
      </c>
      <c r="D196" s="34">
        <f t="shared" ref="D196:BN196" si="15">D157-D177-D155</f>
        <v>-22110.803996751667</v>
      </c>
      <c r="E196" s="34">
        <f t="shared" si="15"/>
        <v>-54885.846405575372</v>
      </c>
      <c r="F196" s="34">
        <f t="shared" si="15"/>
        <v>-56431.865871230315</v>
      </c>
      <c r="G196" s="34">
        <f t="shared" si="15"/>
        <v>1903.3098712055798</v>
      </c>
      <c r="H196" s="34">
        <f t="shared" si="15"/>
        <v>-43367.93738897828</v>
      </c>
      <c r="I196" s="34">
        <f t="shared" si="15"/>
        <v>19868.865219969273</v>
      </c>
      <c r="J196" s="34">
        <f t="shared" si="15"/>
        <v>79324.946282988385</v>
      </c>
      <c r="K196" s="34">
        <f t="shared" si="15"/>
        <v>23104.136174221974</v>
      </c>
      <c r="L196" s="34">
        <f t="shared" si="15"/>
        <v>-58875.020923643227</v>
      </c>
      <c r="M196" s="34">
        <f t="shared" si="15"/>
        <v>15339.285941174836</v>
      </c>
      <c r="N196" s="34">
        <f t="shared" si="15"/>
        <v>-29508.287463815708</v>
      </c>
      <c r="O196" s="34">
        <f t="shared" si="15"/>
        <v>-231670.34694949421</v>
      </c>
      <c r="P196" s="34">
        <f t="shared" si="15"/>
        <v>-97652.57186235243</v>
      </c>
      <c r="Q196" s="34">
        <f t="shared" si="15"/>
        <v>-5198.828746909152</v>
      </c>
      <c r="R196" s="34">
        <f t="shared" si="15"/>
        <v>-57916.695438459385</v>
      </c>
      <c r="S196" s="34">
        <f t="shared" si="15"/>
        <v>17506.743891273509</v>
      </c>
      <c r="T196" s="34">
        <f t="shared" si="15"/>
        <v>50403.161184879107</v>
      </c>
      <c r="U196" s="34">
        <f t="shared" si="15"/>
        <v>-906.95038346771616</v>
      </c>
      <c r="V196" s="34">
        <f t="shared" si="15"/>
        <v>-8687.9825230064162</v>
      </c>
      <c r="W196" s="34">
        <f t="shared" si="15"/>
        <v>-3865.7019669283764</v>
      </c>
      <c r="X196" s="34">
        <f t="shared" si="15"/>
        <v>57697.24767801445</v>
      </c>
      <c r="Y196" s="34">
        <f t="shared" si="15"/>
        <v>-100014.46410827043</v>
      </c>
      <c r="Z196" s="34">
        <f t="shared" si="15"/>
        <v>-38089.367383995967</v>
      </c>
      <c r="AA196" s="34">
        <f t="shared" si="15"/>
        <v>135756.5613543982</v>
      </c>
      <c r="AB196" s="34">
        <f t="shared" si="15"/>
        <v>-50968.851006709505</v>
      </c>
      <c r="AC196" s="34">
        <f t="shared" si="15"/>
        <v>-111560.13812924016</v>
      </c>
      <c r="AD196" s="34">
        <f t="shared" si="15"/>
        <v>-543.13804561349389</v>
      </c>
      <c r="AE196" s="34">
        <f t="shared" si="15"/>
        <v>11415.430599662897</v>
      </c>
      <c r="AF196" s="34">
        <f t="shared" si="15"/>
        <v>-67021.011064382867</v>
      </c>
      <c r="AG196" s="34">
        <f t="shared" si="15"/>
        <v>-18827.806017140618</v>
      </c>
      <c r="AH196" s="34">
        <f t="shared" si="15"/>
        <v>-29047.468174553171</v>
      </c>
      <c r="AI196" s="34">
        <f t="shared" si="15"/>
        <v>-8364.0047102046665</v>
      </c>
      <c r="AJ196" s="34">
        <f t="shared" si="15"/>
        <v>5335.8946042712196</v>
      </c>
      <c r="AK196" s="34">
        <f t="shared" si="15"/>
        <v>-9284.6825791733863</v>
      </c>
      <c r="AL196" s="34">
        <f t="shared" si="15"/>
        <v>70960.319899573049</v>
      </c>
      <c r="AM196" s="34">
        <f t="shared" si="15"/>
        <v>-44595.426516235624</v>
      </c>
      <c r="AN196" s="34">
        <f t="shared" si="15"/>
        <v>60070.572374341718</v>
      </c>
      <c r="AO196" s="34">
        <f t="shared" si="15"/>
        <v>-141461.45775871607</v>
      </c>
      <c r="AP196" s="34">
        <f t="shared" si="15"/>
        <v>-101922.50659030201</v>
      </c>
      <c r="AQ196" s="34">
        <f t="shared" si="15"/>
        <v>-33378.387114956306</v>
      </c>
      <c r="AR196" s="34">
        <f t="shared" si="15"/>
        <v>-62286.441425080237</v>
      </c>
      <c r="AS196" s="34">
        <f t="shared" si="15"/>
        <v>-66878.650189422056</v>
      </c>
      <c r="AT196" s="34">
        <f t="shared" si="15"/>
        <v>50480.369070035056</v>
      </c>
      <c r="AU196" s="34">
        <f t="shared" si="15"/>
        <v>-99744.490449756908</v>
      </c>
      <c r="AV196" s="34">
        <f t="shared" si="15"/>
        <v>889.1960910852431</v>
      </c>
      <c r="AW196" s="34">
        <f t="shared" si="15"/>
        <v>152120.25527674571</v>
      </c>
      <c r="AX196" s="34">
        <f t="shared" si="15"/>
        <v>-42422.363777651</v>
      </c>
      <c r="AY196" s="34">
        <f t="shared" si="15"/>
        <v>-7843.6543122812436</v>
      </c>
      <c r="AZ196" s="34">
        <f t="shared" si="15"/>
        <v>-95156.39731395003</v>
      </c>
      <c r="BA196" s="34">
        <f t="shared" si="15"/>
        <v>144199.78382506908</v>
      </c>
      <c r="BB196" s="34">
        <f t="shared" si="15"/>
        <v>-161943.28693509439</v>
      </c>
      <c r="BC196" s="34">
        <f>BC157-BC177-BC155</f>
        <v>-191590.23389163023</v>
      </c>
      <c r="BD196" s="34">
        <f t="shared" si="15"/>
        <v>-77286.390998157993</v>
      </c>
      <c r="BE196" s="34">
        <f t="shared" si="15"/>
        <v>-96429.559663282213</v>
      </c>
      <c r="BF196" s="34">
        <f t="shared" si="15"/>
        <v>-7614.9398103305139</v>
      </c>
      <c r="BG196" s="34">
        <f t="shared" si="15"/>
        <v>-105637.1636038211</v>
      </c>
      <c r="BH196" s="34">
        <f t="shared" si="15"/>
        <v>-26477.865504911024</v>
      </c>
      <c r="BI196" s="34">
        <f t="shared" si="15"/>
        <v>-21185.160040487797</v>
      </c>
      <c r="BJ196" s="34">
        <f t="shared" si="15"/>
        <v>-7913.8179224631458</v>
      </c>
      <c r="BK196" s="34">
        <f t="shared" si="15"/>
        <v>-71944.309284903022</v>
      </c>
      <c r="BL196" s="34">
        <f t="shared" si="15"/>
        <v>-7637.0550569656043</v>
      </c>
      <c r="BM196" s="34">
        <f t="shared" si="15"/>
        <v>-1068.2412902192445</v>
      </c>
      <c r="BN196" s="34">
        <f t="shared" si="15"/>
        <v>191712.18146248406</v>
      </c>
      <c r="BO196" s="34">
        <f t="shared" ref="BO196:CA196" si="16">BO157-BO177-BO155</f>
        <v>-423072.55560462002</v>
      </c>
      <c r="BP196" s="34">
        <f t="shared" si="16"/>
        <v>-183082.73419913236</v>
      </c>
      <c r="BQ196" s="34">
        <f t="shared" si="16"/>
        <v>-68141.192443906082</v>
      </c>
      <c r="BR196" s="34">
        <f t="shared" si="16"/>
        <v>-119215.05766611925</v>
      </c>
      <c r="BS196" s="34">
        <f t="shared" si="16"/>
        <v>-11886.085219060042</v>
      </c>
      <c r="BT196" s="34">
        <f t="shared" si="16"/>
        <v>-26775.581121233765</v>
      </c>
      <c r="BU196" s="34">
        <f t="shared" si="16"/>
        <v>-122085.23670596453</v>
      </c>
      <c r="BV196" s="34">
        <f t="shared" si="16"/>
        <v>113355.76641318454</v>
      </c>
      <c r="BW196" s="34">
        <f t="shared" si="16"/>
        <v>-106717.97222348915</v>
      </c>
      <c r="BX196" s="34">
        <f t="shared" si="16"/>
        <v>53646.22946088203</v>
      </c>
      <c r="BY196" s="34">
        <f t="shared" si="16"/>
        <v>80172.106964175997</v>
      </c>
      <c r="BZ196" s="34">
        <f t="shared" si="16"/>
        <v>-45512.992727341218</v>
      </c>
      <c r="CA196" s="34">
        <f t="shared" si="16"/>
        <v>79849.818912181945</v>
      </c>
      <c r="CB196" s="34">
        <f>+SUM(BP196:CA196)</f>
        <v>-356392.93055582192</v>
      </c>
      <c r="CC196" s="34">
        <f t="shared" ref="CC196:CN196" si="17">CC157-CC177-CC155</f>
        <v>-75890.015233384358</v>
      </c>
      <c r="CD196" s="34">
        <f t="shared" si="17"/>
        <v>-80489.598073871748</v>
      </c>
      <c r="CE196" s="34">
        <f t="shared" si="17"/>
        <v>-91058.238618686533</v>
      </c>
      <c r="CF196" s="34">
        <f t="shared" si="17"/>
        <v>0</v>
      </c>
      <c r="CG196" s="34">
        <f t="shared" si="17"/>
        <v>0</v>
      </c>
      <c r="CH196" s="34">
        <f t="shared" si="17"/>
        <v>0</v>
      </c>
      <c r="CI196" s="34">
        <f t="shared" si="17"/>
        <v>0</v>
      </c>
      <c r="CJ196" s="34">
        <f t="shared" si="17"/>
        <v>0</v>
      </c>
      <c r="CK196" s="34">
        <f t="shared" si="17"/>
        <v>0</v>
      </c>
      <c r="CL196" s="34">
        <f t="shared" si="17"/>
        <v>0</v>
      </c>
      <c r="CM196" s="34">
        <f t="shared" si="17"/>
        <v>0</v>
      </c>
      <c r="CN196" s="34">
        <f t="shared" si="17"/>
        <v>0</v>
      </c>
      <c r="CO196" s="34">
        <f>+SUM(CC196:CN196)</f>
        <v>-247437.85192594264</v>
      </c>
    </row>
    <row r="197" spans="1:93" ht="13" x14ac:dyDescent="0.3"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</row>
    <row r="198" spans="1:93" ht="13" x14ac:dyDescent="0.3"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</row>
    <row r="199" spans="1:93" ht="13" x14ac:dyDescent="0.3">
      <c r="A199" s="27" t="s">
        <v>308</v>
      </c>
      <c r="B199" s="28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</row>
    <row r="200" spans="1:93" ht="13" x14ac:dyDescent="0.3">
      <c r="A200" s="27"/>
      <c r="B200" s="28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</row>
    <row r="201" spans="1:93" ht="13" x14ac:dyDescent="0.3">
      <c r="A201" s="29"/>
      <c r="B201" s="28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</row>
    <row r="202" spans="1:93" ht="13" x14ac:dyDescent="0.3">
      <c r="A202" s="27"/>
      <c r="B202" s="38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</row>
    <row r="203" spans="1:93" ht="13" x14ac:dyDescent="0.3">
      <c r="B203" s="1" t="s">
        <v>312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</row>
    <row r="204" spans="1:93" ht="13" x14ac:dyDescent="0.3"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</row>
    <row r="205" spans="1:93" ht="13" x14ac:dyDescent="0.3"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</row>
    <row r="206" spans="1:93" ht="13" x14ac:dyDescent="0.3"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</row>
    <row r="207" spans="1:93" ht="13" x14ac:dyDescent="0.3"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</row>
    <row r="208" spans="1:93" ht="13" x14ac:dyDescent="0.3"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</row>
    <row r="209" spans="3:67" ht="13" x14ac:dyDescent="0.3"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</row>
    <row r="210" spans="3:67" ht="13" x14ac:dyDescent="0.3"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</row>
    <row r="211" spans="3:67" ht="13" x14ac:dyDescent="0.3"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</row>
    <row r="212" spans="3:67" ht="13" x14ac:dyDescent="0.3"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</row>
    <row r="213" spans="3:67" ht="13" x14ac:dyDescent="0.3"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</row>
    <row r="214" spans="3:67" ht="13" x14ac:dyDescent="0.3"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</row>
    <row r="215" spans="3:67" ht="13" x14ac:dyDescent="0.3"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</row>
    <row r="216" spans="3:67" ht="13" x14ac:dyDescent="0.3"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</row>
    <row r="217" spans="3:67" ht="13" x14ac:dyDescent="0.3"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</row>
    <row r="218" spans="3:67" ht="13" x14ac:dyDescent="0.3"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</row>
    <row r="219" spans="3:67" ht="13" x14ac:dyDescent="0.3"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</row>
    <row r="220" spans="3:67" ht="13" x14ac:dyDescent="0.3"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</row>
    <row r="221" spans="3:67" ht="13" x14ac:dyDescent="0.3"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</row>
    <row r="222" spans="3:67" ht="13" x14ac:dyDescent="0.3"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</row>
    <row r="223" spans="3:67" ht="13" x14ac:dyDescent="0.3"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</row>
    <row r="224" spans="3:67" ht="13" x14ac:dyDescent="0.3"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</row>
    <row r="225" spans="3:67" ht="13" x14ac:dyDescent="0.3"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</row>
    <row r="226" spans="3:67" ht="13" x14ac:dyDescent="0.3"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</row>
    <row r="227" spans="3:67" ht="13" x14ac:dyDescent="0.3"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</row>
    <row r="228" spans="3:67" ht="13" x14ac:dyDescent="0.3"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</row>
    <row r="229" spans="3:67" ht="13" x14ac:dyDescent="0.3"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</row>
    <row r="230" spans="3:67" ht="13" x14ac:dyDescent="0.3"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</row>
    <row r="231" spans="3:67" ht="13" x14ac:dyDescent="0.3"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</row>
    <row r="232" spans="3:67" ht="13" x14ac:dyDescent="0.3"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</row>
    <row r="233" spans="3:67" ht="13" x14ac:dyDescent="0.3"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</row>
    <row r="234" spans="3:67" ht="13" x14ac:dyDescent="0.3"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</row>
    <row r="235" spans="3:67" ht="13" x14ac:dyDescent="0.3"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</row>
    <row r="236" spans="3:67" ht="13" x14ac:dyDescent="0.3"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</row>
    <row r="237" spans="3:67" ht="13" x14ac:dyDescent="0.3"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</row>
    <row r="238" spans="3:67" ht="13" x14ac:dyDescent="0.3"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</row>
    <row r="239" spans="3:67" ht="13" x14ac:dyDescent="0.3"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</row>
    <row r="240" spans="3:67" ht="13" x14ac:dyDescent="0.3"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</row>
    <row r="241" spans="3:67" ht="13" x14ac:dyDescent="0.3"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</row>
    <row r="242" spans="3:67" ht="13" x14ac:dyDescent="0.3"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</row>
    <row r="243" spans="3:67" ht="13" x14ac:dyDescent="0.3"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</row>
    <row r="244" spans="3:67" ht="13" x14ac:dyDescent="0.3"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</row>
    <row r="245" spans="3:67" ht="13" x14ac:dyDescent="0.3"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</row>
    <row r="246" spans="3:67" ht="13" x14ac:dyDescent="0.3"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</row>
    <row r="247" spans="3:67" ht="13" x14ac:dyDescent="0.3"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</row>
    <row r="248" spans="3:67" ht="13" x14ac:dyDescent="0.3"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</row>
    <row r="249" spans="3:67" ht="13" x14ac:dyDescent="0.3"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</row>
    <row r="250" spans="3:67" ht="13" x14ac:dyDescent="0.3"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</row>
    <row r="251" spans="3:67" ht="13" x14ac:dyDescent="0.3"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</row>
    <row r="252" spans="3:67" ht="13" x14ac:dyDescent="0.3"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</row>
    <row r="253" spans="3:67" ht="13" x14ac:dyDescent="0.3"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</row>
    <row r="254" spans="3:67" ht="13" x14ac:dyDescent="0.3"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</row>
    <row r="255" spans="3:67" ht="13" x14ac:dyDescent="0.3"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</row>
    <row r="256" spans="3:67" ht="13" x14ac:dyDescent="0.3"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</row>
    <row r="257" spans="3:67" ht="13" x14ac:dyDescent="0.3"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</row>
    <row r="258" spans="3:67" ht="13" x14ac:dyDescent="0.3"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</row>
    <row r="259" spans="3:67" ht="13" x14ac:dyDescent="0.3"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</row>
    <row r="260" spans="3:67" ht="13" x14ac:dyDescent="0.3"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</row>
    <row r="261" spans="3:67" ht="13" x14ac:dyDescent="0.3"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</row>
    <row r="262" spans="3:67" ht="13" x14ac:dyDescent="0.3"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</row>
    <row r="263" spans="3:67" ht="13" x14ac:dyDescent="0.3"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</row>
    <row r="264" spans="3:67" ht="13" x14ac:dyDescent="0.3"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</row>
    <row r="265" spans="3:67" ht="13" x14ac:dyDescent="0.3"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</row>
    <row r="266" spans="3:67" ht="13" x14ac:dyDescent="0.3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</row>
    <row r="267" spans="3:67" ht="13" x14ac:dyDescent="0.3"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</row>
    <row r="268" spans="3:67" ht="13" x14ac:dyDescent="0.3"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</row>
    <row r="269" spans="3:67" ht="13" x14ac:dyDescent="0.3"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</row>
    <row r="270" spans="3:67" ht="13" x14ac:dyDescent="0.3"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</row>
    <row r="271" spans="3:67" ht="13" x14ac:dyDescent="0.3"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</row>
    <row r="272" spans="3:67" ht="13" x14ac:dyDescent="0.3"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</row>
    <row r="273" spans="3:67" ht="13" x14ac:dyDescent="0.3"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</row>
    <row r="274" spans="3:67" ht="13" x14ac:dyDescent="0.3"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</row>
    <row r="275" spans="3:67" ht="13" x14ac:dyDescent="0.3"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</row>
    <row r="276" spans="3:67" ht="13" x14ac:dyDescent="0.3"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</row>
    <row r="277" spans="3:67" ht="13" x14ac:dyDescent="0.3"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</row>
    <row r="278" spans="3:67" ht="13" x14ac:dyDescent="0.3"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</row>
    <row r="279" spans="3:67" ht="13" x14ac:dyDescent="0.3"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</row>
    <row r="280" spans="3:67" ht="13" x14ac:dyDescent="0.3"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</row>
    <row r="281" spans="3:67" ht="13" x14ac:dyDescent="0.3"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</row>
    <row r="282" spans="3:67" ht="13" x14ac:dyDescent="0.3"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</row>
  </sheetData>
  <mergeCells count="11">
    <mergeCell ref="A5:B5"/>
    <mergeCell ref="A6:B6"/>
    <mergeCell ref="A7:B7"/>
    <mergeCell ref="A10:B11"/>
    <mergeCell ref="C10:O10"/>
    <mergeCell ref="CC10:CO10"/>
    <mergeCell ref="BP10:CB10"/>
    <mergeCell ref="P10:AB10"/>
    <mergeCell ref="AC10:AO10"/>
    <mergeCell ref="AP10:BB10"/>
    <mergeCell ref="BC10:BO10"/>
  </mergeCells>
  <pageMargins left="0.7" right="0.7" top="0.75" bottom="0.75" header="0.3" footer="0.3"/>
  <pageSetup paperSize="9" orientation="portrait" horizontalDpi="200" verticalDpi="200" r:id="rId1"/>
  <ignoredErrors>
    <ignoredError sqref="BT140:CA140 C176 C140:BS140" numberStoredAsText="1"/>
    <ignoredError sqref="BT156:CA156 D197:CB201 D195:BS195 C196:BB196 BD196:CA196" unlockedFormula="1"/>
    <ignoredError sqref="C156 C154:C155 D176:BS176 BT195:CB195 BT176:CB176 D156:BS156" numberStoredAsText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09473-2ED8-4817-AB26-665EC2B51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0A36B0-FD13-4CCC-9A8C-44419EAE5399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79BD9C9E-F10F-4AE7-8960-0530FDB5C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GG_26-06-2025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Martinez Rivera</dc:creator>
  <cp:lastModifiedBy>Vivian Martinez Rivera</cp:lastModifiedBy>
  <dcterms:created xsi:type="dcterms:W3CDTF">2024-06-13T17:14:49Z</dcterms:created>
  <dcterms:modified xsi:type="dcterms:W3CDTF">2025-06-30T20:56:50Z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