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Cifras Need/Deuda Externa x acreedor/Junio/"/>
    </mc:Choice>
  </mc:AlternateContent>
  <xr:revisionPtr revIDLastSave="19" documentId="13_ncr:1_{736BA4EF-77AA-47A2-A25B-4037EDE11BBE}" xr6:coauthVersionLast="47" xr6:coauthVersionMax="47" xr10:uidLastSave="{F0D4CC7B-428C-49CD-8C3B-62A97766B333}"/>
  <bookViews>
    <workbookView xWindow="-108" yWindow="-108" windowWidth="23256" windowHeight="12456" xr2:uid="{00000000-000D-0000-FFFF-FFFF00000000}"/>
  </bookViews>
  <sheets>
    <sheet name="RESUMEN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H24" i="9"/>
  <c r="H17" i="9"/>
  <c r="H8" i="9"/>
  <c r="I8" i="9"/>
  <c r="I24" i="9" l="1"/>
  <c r="F17" i="9" l="1"/>
  <c r="F8" i="9"/>
  <c r="F24" i="9" l="1"/>
  <c r="G8" i="9"/>
  <c r="E8" i="9" l="1"/>
  <c r="D8" i="9" l="1"/>
  <c r="C8" i="9" l="1"/>
  <c r="B8" i="9" l="1"/>
  <c r="G17" i="9" l="1"/>
  <c r="G24" i="9" s="1"/>
  <c r="E17" i="9" l="1"/>
  <c r="E24" i="9" s="1"/>
  <c r="D17" i="9" l="1"/>
  <c r="D24" i="9" s="1"/>
  <c r="C17" i="9" l="1"/>
  <c r="C24" i="9" s="1"/>
  <c r="B17" i="9" l="1"/>
  <c r="B24" i="9" s="1"/>
</calcChain>
</file>

<file path=xl/sharedStrings.xml><?xml version="1.0" encoding="utf-8"?>
<sst xmlns="http://schemas.openxmlformats.org/spreadsheetml/2006/main" count="25" uniqueCount="25">
  <si>
    <t>MINISTERIO DE HACIENDA</t>
  </si>
  <si>
    <t>DIRECCION DE CRÉDITO PÚBLICO</t>
  </si>
  <si>
    <t>DEPARTAMENTO DE REGISTRO Y ESTADISTICAS DE LA DEUDA PÚBLICA</t>
  </si>
  <si>
    <t>TIPO DE ACREEDOR</t>
  </si>
  <si>
    <t>Bilaterales</t>
  </si>
  <si>
    <t>Bonos</t>
  </si>
  <si>
    <t>Multilaterales</t>
  </si>
  <si>
    <t>BCIE</t>
  </si>
  <si>
    <t>BID</t>
  </si>
  <si>
    <t>BIRF</t>
  </si>
  <si>
    <t>Total General</t>
  </si>
  <si>
    <t>Notas:</t>
  </si>
  <si>
    <t>1/ La fuente es la base de datos SIGADE 6</t>
  </si>
  <si>
    <t>FMI</t>
  </si>
  <si>
    <t>CAF</t>
  </si>
  <si>
    <t>2022</t>
  </si>
  <si>
    <t>Francia</t>
  </si>
  <si>
    <t>Japon</t>
  </si>
  <si>
    <t>Alemania</t>
  </si>
  <si>
    <t>China</t>
  </si>
  <si>
    <t xml:space="preserve">DEUDA EXTERNA DEL GOBIERNO CENTRAL EN MILLONES DE DÓLARES </t>
  </si>
  <si>
    <t>2023</t>
  </si>
  <si>
    <t>2024</t>
  </si>
  <si>
    <t>Julio 2025</t>
  </si>
  <si>
    <t>2/  No se incluye el dato de intereses devengados por  $ 382,02  millones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</si>
</sst>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HendersonSansW00-BasicLight"/>
    </font>
    <font>
      <sz val="11"/>
      <color theme="1"/>
      <name val="HendersonSansW00-BasicLight"/>
    </font>
    <font>
      <b/>
      <sz val="11"/>
      <color theme="1"/>
      <name val="HendersonSansW00-BasicLight"/>
    </font>
    <font>
      <sz val="11"/>
      <color theme="0"/>
      <name val="HendersonSansW00-BasicLight"/>
    </font>
    <font>
      <sz val="10"/>
      <color theme="1"/>
      <name val="HendersonSansW00-BasicLight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20" fillId="0" borderId="0" xfId="0" applyFont="1"/>
    <xf numFmtId="0" fontId="21" fillId="34" borderId="0" xfId="0" applyFont="1" applyFill="1"/>
    <xf numFmtId="1" fontId="21" fillId="34" borderId="0" xfId="0" applyNumberFormat="1" applyFont="1" applyFill="1" applyAlignment="1">
      <alignment horizontal="center"/>
    </xf>
    <xf numFmtId="49" fontId="21" fillId="34" borderId="0" xfId="0" applyNumberFormat="1" applyFont="1" applyFill="1" applyAlignment="1">
      <alignment horizontal="center"/>
    </xf>
    <xf numFmtId="2" fontId="19" fillId="0" borderId="0" xfId="0" applyNumberFormat="1" applyFont="1"/>
    <xf numFmtId="164" fontId="19" fillId="0" borderId="0" xfId="1" applyFont="1" applyBorder="1" applyAlignment="1">
      <alignment horizontal="center"/>
    </xf>
    <xf numFmtId="39" fontId="19" fillId="0" borderId="0" xfId="1" applyNumberFormat="1" applyFont="1" applyBorder="1"/>
    <xf numFmtId="164" fontId="19" fillId="0" borderId="0" xfId="1" applyFont="1"/>
    <xf numFmtId="164" fontId="19" fillId="0" borderId="0" xfId="1" applyFont="1" applyBorder="1"/>
    <xf numFmtId="164" fontId="22" fillId="0" borderId="0" xfId="1" applyFont="1" applyBorder="1"/>
    <xf numFmtId="164" fontId="19" fillId="0" borderId="0" xfId="1" applyFont="1" applyFill="1" applyBorder="1" applyAlignment="1">
      <alignment horizontal="center"/>
    </xf>
    <xf numFmtId="164" fontId="21" fillId="34" borderId="0" xfId="1" applyFont="1" applyFill="1" applyBorder="1"/>
    <xf numFmtId="43" fontId="19" fillId="0" borderId="0" xfId="0" applyNumberFormat="1" applyFont="1"/>
    <xf numFmtId="164" fontId="19" fillId="0" borderId="0" xfId="0" applyNumberFormat="1" applyFont="1"/>
    <xf numFmtId="0" fontId="21" fillId="0" borderId="0" xfId="0" applyFont="1"/>
    <xf numFmtId="0" fontId="18" fillId="33" borderId="0" xfId="0" applyFont="1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2225039</xdr:colOff>
      <xdr:row>2</xdr:row>
      <xdr:rowOff>52492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48B0CD-CA7B-4454-B369-26088F5D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25039" cy="4419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zoomScale="90" zoomScaleNormal="90"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A28" sqref="A28"/>
    </sheetView>
  </sheetViews>
  <sheetFormatPr baseColWidth="10" defaultColWidth="11.44140625" defaultRowHeight="15" x14ac:dyDescent="0.35"/>
  <cols>
    <col min="1" max="1" width="37.5546875" style="1" bestFit="1" customWidth="1"/>
    <col min="2" max="3" width="15.77734375" style="1" bestFit="1" customWidth="1"/>
    <col min="4" max="5" width="16.109375" style="1" bestFit="1" customWidth="1"/>
    <col min="6" max="6" width="16.6640625" style="1" bestFit="1" customWidth="1"/>
    <col min="7" max="7" width="19.5546875" style="1" customWidth="1"/>
    <col min="8" max="8" width="18.77734375" style="1" customWidth="1"/>
    <col min="9" max="9" width="26" style="1" bestFit="1" customWidth="1"/>
    <col min="10" max="10" width="16" style="1" bestFit="1" customWidth="1"/>
    <col min="11" max="16384" width="11.44140625" style="1"/>
  </cols>
  <sheetData>
    <row r="1" spans="1:10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0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10" x14ac:dyDescent="0.3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10" x14ac:dyDescent="0.35">
      <c r="A4" s="17" t="s">
        <v>20</v>
      </c>
      <c r="B4" s="17"/>
      <c r="C4" s="17"/>
      <c r="D4" s="17"/>
      <c r="E4" s="17"/>
      <c r="F4" s="17"/>
      <c r="G4" s="17"/>
      <c r="H4" s="17"/>
      <c r="I4" s="17"/>
    </row>
    <row r="5" spans="1:10" x14ac:dyDescent="0.35">
      <c r="A5" s="2"/>
      <c r="B5" s="2"/>
      <c r="C5" s="2"/>
      <c r="D5" s="2"/>
      <c r="E5" s="2"/>
      <c r="F5" s="2"/>
      <c r="G5" s="2"/>
      <c r="H5" s="2"/>
      <c r="I5" s="16">
        <v>1000000</v>
      </c>
    </row>
    <row r="6" spans="1:10" x14ac:dyDescent="0.35">
      <c r="A6" s="3" t="s">
        <v>3</v>
      </c>
      <c r="B6" s="4">
        <v>2018</v>
      </c>
      <c r="C6" s="4">
        <v>2019</v>
      </c>
      <c r="D6" s="4">
        <v>2020</v>
      </c>
      <c r="E6" s="4">
        <v>2021</v>
      </c>
      <c r="F6" s="5" t="s">
        <v>15</v>
      </c>
      <c r="G6" s="5" t="s">
        <v>21</v>
      </c>
      <c r="H6" s="5" t="s">
        <v>22</v>
      </c>
      <c r="I6" s="5" t="s">
        <v>23</v>
      </c>
    </row>
    <row r="7" spans="1:10" x14ac:dyDescent="0.35">
      <c r="H7" s="9"/>
      <c r="I7" s="9"/>
    </row>
    <row r="8" spans="1:10" x14ac:dyDescent="0.35">
      <c r="A8" s="1" t="s">
        <v>4</v>
      </c>
      <c r="B8" s="6">
        <f>SUM(B9:B11)</f>
        <v>181.56</v>
      </c>
      <c r="C8" s="6">
        <f>SUM(C9:C11)</f>
        <v>224.81</v>
      </c>
      <c r="D8" s="6">
        <f>SUM(D9:D12)</f>
        <v>423.19999999999993</v>
      </c>
      <c r="E8" s="6">
        <f>SUM(E9:E12)</f>
        <v>457.70000000000005</v>
      </c>
      <c r="F8" s="6">
        <f>SUM(F9:F12)</f>
        <v>578.30700000000002</v>
      </c>
      <c r="G8" s="6">
        <f>SUM(G9:G12)</f>
        <v>684.5249371540084</v>
      </c>
      <c r="H8" s="9">
        <f t="shared" ref="H8:I8" si="0">SUM(H9:H12)</f>
        <v>655.06208204066934</v>
      </c>
      <c r="I8" s="9">
        <f t="shared" si="0"/>
        <v>678.82907681982488</v>
      </c>
    </row>
    <row r="9" spans="1:10" x14ac:dyDescent="0.35">
      <c r="A9" s="7" t="s">
        <v>18</v>
      </c>
      <c r="B9" s="6">
        <v>14.24</v>
      </c>
      <c r="C9" s="6">
        <v>12.17</v>
      </c>
      <c r="D9" s="8">
        <v>11.33</v>
      </c>
      <c r="E9" s="8">
        <v>8.6300000000000008</v>
      </c>
      <c r="F9" s="8">
        <v>6.3970000000000002</v>
      </c>
      <c r="G9" s="9">
        <v>6.517188252727542</v>
      </c>
      <c r="H9" s="9">
        <v>4.5070987671418106</v>
      </c>
      <c r="I9" s="9">
        <v>4.6393334586595856</v>
      </c>
      <c r="J9" s="9"/>
    </row>
    <row r="10" spans="1:10" x14ac:dyDescent="0.35">
      <c r="A10" s="7" t="s">
        <v>17</v>
      </c>
      <c r="B10" s="6">
        <v>78.819999999999993</v>
      </c>
      <c r="C10" s="6">
        <v>85.06</v>
      </c>
      <c r="D10" s="8">
        <v>82.6</v>
      </c>
      <c r="E10" s="8">
        <v>237.27</v>
      </c>
      <c r="F10" s="8">
        <v>52.27</v>
      </c>
      <c r="G10" s="9">
        <v>42.891133409789816</v>
      </c>
      <c r="H10" s="9">
        <v>33.566593814661488</v>
      </c>
      <c r="I10" s="9">
        <v>32.30763643803958</v>
      </c>
      <c r="J10" s="9"/>
    </row>
    <row r="11" spans="1:10" x14ac:dyDescent="0.35">
      <c r="A11" s="7" t="s">
        <v>19</v>
      </c>
      <c r="B11" s="6">
        <v>88.5</v>
      </c>
      <c r="C11" s="6">
        <v>127.58</v>
      </c>
      <c r="D11" s="8">
        <v>172.48</v>
      </c>
      <c r="E11" s="8">
        <v>66.930000000000007</v>
      </c>
      <c r="F11" s="8">
        <v>276.69</v>
      </c>
      <c r="G11" s="9">
        <v>328.23524570307711</v>
      </c>
      <c r="H11" s="9">
        <v>328.40550208829524</v>
      </c>
      <c r="I11" s="9">
        <v>329.88852572245412</v>
      </c>
      <c r="J11" s="9"/>
    </row>
    <row r="12" spans="1:10" x14ac:dyDescent="0.35">
      <c r="A12" s="7" t="s">
        <v>16</v>
      </c>
      <c r="B12" s="6"/>
      <c r="C12" s="6"/>
      <c r="D12" s="8">
        <v>156.79</v>
      </c>
      <c r="E12" s="8">
        <v>144.87</v>
      </c>
      <c r="F12" s="8">
        <v>242.95</v>
      </c>
      <c r="G12" s="9">
        <v>306.88136978841391</v>
      </c>
      <c r="H12" s="9">
        <v>288.5828873705708</v>
      </c>
      <c r="I12" s="9">
        <v>311.9935812006716</v>
      </c>
      <c r="J12" s="9"/>
    </row>
    <row r="13" spans="1:10" x14ac:dyDescent="0.35">
      <c r="B13" s="6"/>
      <c r="C13" s="6"/>
      <c r="D13" s="8"/>
      <c r="E13" s="8"/>
      <c r="F13" s="8"/>
      <c r="G13" s="8"/>
      <c r="H13" s="9"/>
      <c r="I13" s="9"/>
    </row>
    <row r="14" spans="1:10" x14ac:dyDescent="0.35">
      <c r="H14" s="9"/>
      <c r="I14" s="9"/>
    </row>
    <row r="15" spans="1:10" x14ac:dyDescent="0.35">
      <c r="A15" s="1" t="s">
        <v>5</v>
      </c>
      <c r="B15" s="10">
        <v>4250</v>
      </c>
      <c r="C15" s="10">
        <v>5750</v>
      </c>
      <c r="D15" s="10">
        <v>5500</v>
      </c>
      <c r="E15" s="10">
        <v>5500</v>
      </c>
      <c r="F15" s="10">
        <v>5500</v>
      </c>
      <c r="G15" s="10">
        <v>7500</v>
      </c>
      <c r="H15" s="9">
        <v>7500</v>
      </c>
      <c r="I15" s="9">
        <v>7000</v>
      </c>
    </row>
    <row r="16" spans="1:10" x14ac:dyDescent="0.35">
      <c r="H16" s="9"/>
      <c r="I16" s="9"/>
    </row>
    <row r="17" spans="1:10" x14ac:dyDescent="0.35">
      <c r="A17" s="1" t="s">
        <v>6</v>
      </c>
      <c r="B17" s="10">
        <f t="shared" ref="B17:D17" si="1">SUM(B18:B22)</f>
        <v>1710.93919426</v>
      </c>
      <c r="C17" s="10">
        <f t="shared" si="1"/>
        <v>2108.3229011857175</v>
      </c>
      <c r="D17" s="10">
        <f t="shared" si="1"/>
        <v>3655.2125072210542</v>
      </c>
      <c r="E17" s="10">
        <f t="shared" ref="E17" si="2">SUM(E18:E22)</f>
        <v>4590.4254572899899</v>
      </c>
      <c r="F17" s="10">
        <f>SUM(F18:F22)</f>
        <v>5985.3830338094613</v>
      </c>
      <c r="G17" s="10">
        <f>SUM(G18:G22)</f>
        <v>6209.7724920316559</v>
      </c>
      <c r="H17" s="10">
        <f t="shared" ref="H17:I17" si="3">SUM(H18:H22)</f>
        <v>7128.0410810320645</v>
      </c>
      <c r="I17" s="10">
        <f t="shared" si="3"/>
        <v>7127.4393683130775</v>
      </c>
    </row>
    <row r="18" spans="1:10" x14ac:dyDescent="0.35">
      <c r="A18" s="7" t="s">
        <v>7</v>
      </c>
      <c r="B18" s="10">
        <v>82.31</v>
      </c>
      <c r="C18" s="10">
        <v>94.411481629999898</v>
      </c>
      <c r="D18" s="10">
        <v>309.74463174000044</v>
      </c>
      <c r="E18" s="11">
        <v>411.26027864000025</v>
      </c>
      <c r="F18" s="11">
        <v>697.25541554999973</v>
      </c>
      <c r="G18" s="9">
        <v>693.43089046999967</v>
      </c>
      <c r="H18" s="9">
        <v>732.64067048999846</v>
      </c>
      <c r="I18" s="9">
        <v>736.32163700000422</v>
      </c>
      <c r="J18" s="9"/>
    </row>
    <row r="19" spans="1:10" x14ac:dyDescent="0.35">
      <c r="A19" s="7" t="s">
        <v>8</v>
      </c>
      <c r="B19" s="10">
        <v>686.52</v>
      </c>
      <c r="C19" s="10">
        <v>1024.2242846457175</v>
      </c>
      <c r="D19" s="10">
        <v>1262.2139027610551</v>
      </c>
      <c r="E19" s="11">
        <v>1554.9967101499894</v>
      </c>
      <c r="F19" s="11">
        <v>1888.4552236899938</v>
      </c>
      <c r="G19" s="9">
        <v>1938.6340479999881</v>
      </c>
      <c r="H19" s="9">
        <v>1921.438509776895</v>
      </c>
      <c r="I19" s="9">
        <v>1985.0624524037132</v>
      </c>
      <c r="J19" s="9"/>
    </row>
    <row r="20" spans="1:10" x14ac:dyDescent="0.35">
      <c r="A20" s="7" t="s">
        <v>9</v>
      </c>
      <c r="B20" s="10">
        <v>903.44</v>
      </c>
      <c r="C20" s="10">
        <v>955.08838180000009</v>
      </c>
      <c r="D20" s="10">
        <v>1020.5709727199988</v>
      </c>
      <c r="E20" s="11">
        <v>1291.5524685000005</v>
      </c>
      <c r="F20" s="11">
        <v>1561.5502900800029</v>
      </c>
      <c r="G20" s="9">
        <v>1550.231309780004</v>
      </c>
      <c r="H20" s="9">
        <v>1504.7978593200012</v>
      </c>
      <c r="I20" s="9">
        <v>1484.8247903400008</v>
      </c>
      <c r="J20" s="9"/>
    </row>
    <row r="21" spans="1:10" x14ac:dyDescent="0.35">
      <c r="A21" s="7" t="s">
        <v>13</v>
      </c>
      <c r="B21" s="10"/>
      <c r="C21" s="10"/>
      <c r="D21" s="10">
        <v>532.03499999999997</v>
      </c>
      <c r="E21" s="11">
        <v>805.79899999999998</v>
      </c>
      <c r="F21" s="11">
        <v>1315.1360837794648</v>
      </c>
      <c r="G21" s="9">
        <v>1540.579292321665</v>
      </c>
      <c r="H21" s="9">
        <v>2518.3561568051696</v>
      </c>
      <c r="I21" s="9">
        <v>2489.987797093157</v>
      </c>
      <c r="J21" s="9"/>
    </row>
    <row r="22" spans="1:10" x14ac:dyDescent="0.35">
      <c r="A22" s="12" t="s">
        <v>14</v>
      </c>
      <c r="B22" s="10">
        <v>38.669194259999998</v>
      </c>
      <c r="C22" s="10">
        <v>34.598753109999983</v>
      </c>
      <c r="D22" s="10">
        <v>530.64800000000002</v>
      </c>
      <c r="E22" s="10">
        <v>526.81700000000001</v>
      </c>
      <c r="F22" s="11">
        <v>522.98602070999971</v>
      </c>
      <c r="G22" s="9">
        <v>486.8969514599998</v>
      </c>
      <c r="H22" s="9">
        <v>450.80788463999988</v>
      </c>
      <c r="I22" s="9">
        <v>431.24269147620254</v>
      </c>
      <c r="J22" s="9"/>
    </row>
    <row r="23" spans="1:10" x14ac:dyDescent="0.35">
      <c r="H23" s="9"/>
      <c r="I23" s="9"/>
    </row>
    <row r="24" spans="1:10" x14ac:dyDescent="0.35">
      <c r="A24" s="13" t="s">
        <v>10</v>
      </c>
      <c r="B24" s="13">
        <f>+B17+B15+B8</f>
        <v>6142.49919426</v>
      </c>
      <c r="C24" s="13">
        <f t="shared" ref="C24" si="4">+C17+C15+C8</f>
        <v>8083.1329011857179</v>
      </c>
      <c r="D24" s="13">
        <f t="shared" ref="D24" si="5">+D17+D15+D8</f>
        <v>9578.4125072210554</v>
      </c>
      <c r="E24" s="13">
        <f t="shared" ref="E24" si="6">+E17+E15+E8</f>
        <v>10548.125457289991</v>
      </c>
      <c r="F24" s="13">
        <f>+F17+F15+F8</f>
        <v>12063.690033809462</v>
      </c>
      <c r="G24" s="13">
        <f>+G17+G15+G8</f>
        <v>14394.297429185664</v>
      </c>
      <c r="H24" s="13">
        <f>+H17+H15+H8</f>
        <v>15283.103163072734</v>
      </c>
      <c r="I24" s="13">
        <f>+I17+I15+I8</f>
        <v>14806.268445132901</v>
      </c>
      <c r="J24" s="14"/>
    </row>
    <row r="25" spans="1:10" x14ac:dyDescent="0.35">
      <c r="B25" s="9"/>
      <c r="C25" s="9"/>
      <c r="D25" s="9"/>
      <c r="E25" s="9"/>
      <c r="F25" s="9"/>
      <c r="G25" s="9"/>
      <c r="H25" s="9"/>
      <c r="I25" s="15"/>
    </row>
    <row r="26" spans="1:10" x14ac:dyDescent="0.35">
      <c r="A26" s="1" t="s">
        <v>11</v>
      </c>
      <c r="B26" s="15"/>
      <c r="C26" s="15"/>
      <c r="D26" s="15"/>
      <c r="E26" s="15"/>
      <c r="F26" s="15"/>
      <c r="G26" s="15"/>
      <c r="H26" s="15"/>
    </row>
    <row r="27" spans="1:10" x14ac:dyDescent="0.35">
      <c r="A27" s="1" t="s">
        <v>12</v>
      </c>
      <c r="B27" s="14"/>
      <c r="C27" s="14"/>
      <c r="D27" s="14"/>
      <c r="E27" s="14"/>
      <c r="F27" s="14"/>
      <c r="G27" s="14"/>
      <c r="H27" s="14"/>
    </row>
    <row r="28" spans="1:10" x14ac:dyDescent="0.35">
      <c r="A28" s="1" t="s">
        <v>24</v>
      </c>
    </row>
    <row r="29" spans="1:10" x14ac:dyDescent="0.35">
      <c r="B29" s="15"/>
      <c r="C29" s="15"/>
      <c r="D29" s="15"/>
      <c r="E29" s="15"/>
      <c r="F29" s="15"/>
      <c r="G29" s="15"/>
      <c r="H29" s="15"/>
    </row>
  </sheetData>
  <mergeCells count="4">
    <mergeCell ref="A1:I1"/>
    <mergeCell ref="A2:I2"/>
    <mergeCell ref="A3:I3"/>
    <mergeCell ref="A4:I4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0b8503-558e-4550-823a-26f008707f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5" ma:contentTypeDescription="Crear nuevo documento." ma:contentTypeScope="" ma:versionID="45942c1e66256e4527dda20b8f307ba4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270b2620a22906422ff65fe4fd8260c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99FFE-0EC9-4C1B-AF5E-2C6AB17F22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D2ABD-DE7F-4CCB-9CD5-B77975F945A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f1d2543-a317-404b-b796-299c7d331056"/>
    <ds:schemaRef ds:uri="ca0b8503-558e-4550-823a-26f008707f9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4A87FFF-549F-423D-BBA8-7F3601F62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Villegas Solano</dc:creator>
  <cp:keywords/>
  <dc:description/>
  <cp:lastModifiedBy>Karen Rojas Madrigal</cp:lastModifiedBy>
  <cp:revision/>
  <dcterms:created xsi:type="dcterms:W3CDTF">2010-10-14T20:25:05Z</dcterms:created>
  <dcterms:modified xsi:type="dcterms:W3CDTF">2025-08-22T15:18:12Z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